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840" windowWidth="13710" windowHeight="10560" activeTab="0"/>
  </bookViews>
  <sheets>
    <sheet name="广州市疾病应急救助基金支付情况统计表334人" sheetId="1" r:id="rId1"/>
  </sheets>
  <definedNames>
    <definedName name="_xlnm._FilterDatabase" localSheetId="0" hidden="1">'广州市疾病应急救助基金支付情况统计表334人'!$J$5:$K$340</definedName>
  </definedNames>
  <calcPr fullCalcOnLoad="1"/>
</workbook>
</file>

<file path=xl/sharedStrings.xml><?xml version="1.0" encoding="utf-8"?>
<sst xmlns="http://schemas.openxmlformats.org/spreadsheetml/2006/main" count="2407" uniqueCount="951">
  <si>
    <t>广东省人民医院</t>
  </si>
  <si>
    <t>2019.12.1</t>
  </si>
  <si>
    <t>白云区人民医院</t>
  </si>
  <si>
    <t>2020.05.03</t>
  </si>
  <si>
    <t>白云区石井人民医院</t>
  </si>
  <si>
    <t>2019.03.4-2019.03.13</t>
  </si>
  <si>
    <t>身份不明</t>
  </si>
  <si>
    <t>无力支付</t>
  </si>
  <si>
    <t>患者总费用</t>
  </si>
  <si>
    <t>申请金额</t>
  </si>
  <si>
    <t>核定金额</t>
  </si>
  <si>
    <t>医疗
机构属地</t>
  </si>
  <si>
    <t>救助医疗机构</t>
  </si>
  <si>
    <t>越秀</t>
  </si>
  <si>
    <t>海珠</t>
  </si>
  <si>
    <t>荔湾</t>
  </si>
  <si>
    <t>中山大学附属第三医院</t>
  </si>
  <si>
    <t>天河</t>
  </si>
  <si>
    <t>白云</t>
  </si>
  <si>
    <t>黄埔</t>
  </si>
  <si>
    <t>花都</t>
  </si>
  <si>
    <t>番禺</t>
  </si>
  <si>
    <t>南沙</t>
  </si>
  <si>
    <t>从化</t>
  </si>
  <si>
    <t>增城</t>
  </si>
  <si>
    <t>市属</t>
  </si>
  <si>
    <t>广州医科大学附属第三医院</t>
  </si>
  <si>
    <t>合计</t>
  </si>
  <si>
    <r>
      <t>核补金额(基金实际支付金额）
按</t>
    </r>
    <r>
      <rPr>
        <sz val="9"/>
        <rFont val="宋体"/>
        <family val="0"/>
      </rPr>
      <t>98%</t>
    </r>
  </si>
  <si>
    <t>中山大学附属
第一医院东院</t>
  </si>
  <si>
    <t>中山大学附属
第三医院岭南医院</t>
  </si>
  <si>
    <t>广州开发区医院
南岗院区</t>
  </si>
  <si>
    <t>广东中能
建电力医院</t>
  </si>
  <si>
    <t>花都区人民医院</t>
  </si>
  <si>
    <t>南沙区东涌医院</t>
  </si>
  <si>
    <t>增城区人民医院</t>
  </si>
  <si>
    <t>增城区妇幼保健院</t>
  </si>
  <si>
    <t>增城区中新镇中心卫生院</t>
  </si>
  <si>
    <t>救助
类别</t>
  </si>
  <si>
    <t>1.左肺腺癌IV期；2.左侧胸腔包裹性液气胸；3.双下肢截瘫；4.肛功能损害</t>
  </si>
  <si>
    <t>1.肺结核；2.细菌性肺炎（肺炎克雷伯氏菌）；3.重度营养不良伴消瘦；4.胆囊多发结石</t>
  </si>
  <si>
    <t>序号</t>
  </si>
  <si>
    <t>欠费类型</t>
  </si>
  <si>
    <t>姓名</t>
  </si>
  <si>
    <t>年龄</t>
  </si>
  <si>
    <t>性别</t>
  </si>
  <si>
    <t>诊断/病种</t>
  </si>
  <si>
    <t>救治日期</t>
  </si>
  <si>
    <t>√</t>
  </si>
  <si>
    <t>陈幼君</t>
  </si>
  <si>
    <t>男</t>
  </si>
  <si>
    <t>1.心力衰竭 2.高血压3级（极高危组）心脏扩大 心功能Ⅳ级 3.2型糖尿病 4.慢性肾脏病5期</t>
  </si>
  <si>
    <t>2020.03.24</t>
  </si>
  <si>
    <t>代钦贵</t>
  </si>
  <si>
    <t>癫痫  全身强直-阵挛性发作</t>
  </si>
  <si>
    <t>2020.03.08</t>
  </si>
  <si>
    <t>张爱国</t>
  </si>
  <si>
    <t>1.上消化道出血 2.高血压2级，极高危组 3.2型糖尿病 4.上呼吸道感染</t>
  </si>
  <si>
    <t xml:space="preserve">2020.02.02 </t>
  </si>
  <si>
    <t>98.58.15</t>
  </si>
  <si>
    <t>何小娟</t>
  </si>
  <si>
    <t>女</t>
  </si>
  <si>
    <t>中医诊断：发热 卫表证 西医诊断：急性上呼吸道感染</t>
  </si>
  <si>
    <t>2020.05.08</t>
  </si>
  <si>
    <t>严霞</t>
  </si>
  <si>
    <t>1.急性上呼吸道感染 2.肺炎支原体感染</t>
  </si>
  <si>
    <t>2020.04.17</t>
  </si>
  <si>
    <t>白云区第一人民医院</t>
  </si>
  <si>
    <t>余小燕</t>
  </si>
  <si>
    <t>子癫前期，重度贫血</t>
  </si>
  <si>
    <t>2020.03.21-2020.03.27</t>
  </si>
  <si>
    <t>石美霞之子</t>
  </si>
  <si>
    <t>6天</t>
  </si>
  <si>
    <t>多器官功能障碍综合征；新生儿缺氧缺血性脑病；新生儿重度窒息；新生儿贫血；新生儿吸入综合征；新生儿感染（宫内）等</t>
  </si>
  <si>
    <t>2020.03.22-2020.03.28</t>
  </si>
  <si>
    <t>陈海云之女</t>
  </si>
  <si>
    <t>3天</t>
  </si>
  <si>
    <t>发热查因：新生儿肺炎</t>
  </si>
  <si>
    <t>2020.02.17-2020.02.17</t>
  </si>
  <si>
    <t>白云区第二人民医院</t>
  </si>
  <si>
    <t>李艳</t>
  </si>
  <si>
    <t>乏力查因</t>
  </si>
  <si>
    <t>2020.03.17</t>
  </si>
  <si>
    <t>刀木苗</t>
  </si>
  <si>
    <t>脑梗塞</t>
  </si>
  <si>
    <t>刘小元</t>
  </si>
  <si>
    <t>颅脑外伤</t>
  </si>
  <si>
    <t>罗志友</t>
  </si>
  <si>
    <t>右手中指远节挫裂伤并伸肌腱止点断裂</t>
  </si>
  <si>
    <t>2019.12.11</t>
  </si>
  <si>
    <t>罗武云</t>
  </si>
  <si>
    <t>左膝外侧副韧带损伤I度</t>
  </si>
  <si>
    <t>2019.12.22</t>
  </si>
  <si>
    <t>张永学</t>
  </si>
  <si>
    <t>肺炎</t>
  </si>
  <si>
    <t>2020.02.03</t>
  </si>
  <si>
    <t>肺部感染</t>
  </si>
  <si>
    <t>2020.05.07</t>
  </si>
  <si>
    <t>广泛性脑挫伤</t>
  </si>
  <si>
    <t>2020.05.02</t>
  </si>
  <si>
    <t>席根群</t>
  </si>
  <si>
    <t>脑疝并弥漫性脑肿胀</t>
  </si>
  <si>
    <t>2019.12.04</t>
  </si>
  <si>
    <t>莫良东</t>
  </si>
  <si>
    <t>急性不完全性肠梗阻</t>
  </si>
  <si>
    <t>2020.02.11</t>
  </si>
  <si>
    <t>王建坪</t>
  </si>
  <si>
    <t>急性重型颅脑损伤</t>
  </si>
  <si>
    <t>2019.11.28</t>
  </si>
  <si>
    <t>魏娟BB</t>
  </si>
  <si>
    <t>1天</t>
  </si>
  <si>
    <t>新生儿透明膜病</t>
  </si>
  <si>
    <t>2019.12.10</t>
  </si>
  <si>
    <t>白云区第三人民医院</t>
  </si>
  <si>
    <t>张前</t>
  </si>
  <si>
    <t>脑梗死</t>
  </si>
  <si>
    <t>2019.11.20-2020.5.1</t>
  </si>
  <si>
    <t>白云区中医医院</t>
  </si>
  <si>
    <t>苏赞桐</t>
  </si>
  <si>
    <t>胃窦部肿瘤破裂、急性弥漫性腹膜炎</t>
  </si>
  <si>
    <t>2020.02.17</t>
  </si>
  <si>
    <t>SINGH HEN</t>
  </si>
  <si>
    <t>发热查因、非特异性间质性肺炎伴感染、肝功能异常、电解质紊乱</t>
  </si>
  <si>
    <t>2020.02.01</t>
  </si>
  <si>
    <t>发热</t>
  </si>
  <si>
    <t>欧江积</t>
  </si>
  <si>
    <t>36岁</t>
  </si>
  <si>
    <t>右侧颞叶脑挫伤、左侧颞顶骨区骨折、右肺结节</t>
  </si>
  <si>
    <t>2020.03.21</t>
  </si>
  <si>
    <t>2020.04.06</t>
  </si>
  <si>
    <t>2020.04.09</t>
  </si>
  <si>
    <t>2020.04.10</t>
  </si>
  <si>
    <t>2020.04.12</t>
  </si>
  <si>
    <t>2020.04.13</t>
  </si>
  <si>
    <t>2020.04.15</t>
  </si>
  <si>
    <t>弃婴</t>
  </si>
  <si>
    <t>约2月</t>
  </si>
  <si>
    <t>急性支气管炎</t>
  </si>
  <si>
    <t>2020.01.30-2020.02.04</t>
  </si>
  <si>
    <t>沙向伍</t>
  </si>
  <si>
    <t>约39</t>
  </si>
  <si>
    <t>多器官功能障碍综合征</t>
  </si>
  <si>
    <t>2020.03.03-2020.03.06</t>
  </si>
  <si>
    <t>吴史涛</t>
  </si>
  <si>
    <t>脓毒血症</t>
  </si>
  <si>
    <t>2020.03.14-2020.03.20</t>
  </si>
  <si>
    <t>无名氏1</t>
  </si>
  <si>
    <t>重症肺炎</t>
  </si>
  <si>
    <t>2020.05.09-2020.05.14</t>
  </si>
  <si>
    <t>三无人员</t>
  </si>
  <si>
    <t>右侧额颞顶叶大面积脑梗塞</t>
  </si>
  <si>
    <t>2019.07.15-2020.03.30</t>
  </si>
  <si>
    <t>约20</t>
  </si>
  <si>
    <t>脑膜炎？</t>
  </si>
  <si>
    <t>2020.05.05-2020.05.09</t>
  </si>
  <si>
    <t>南方医院</t>
  </si>
  <si>
    <t>无名氏</t>
  </si>
  <si>
    <t>2019.12.09</t>
  </si>
  <si>
    <t>权朋友</t>
  </si>
  <si>
    <t>万伟川</t>
  </si>
  <si>
    <t>双下肢外伤、左胫骨近端粉碎性骨折、双侧跟骨骨折</t>
  </si>
  <si>
    <t>2020.3.08-2020.4.08</t>
  </si>
  <si>
    <t>迟玉杰</t>
  </si>
  <si>
    <t>2020.3.16-2020.5.20</t>
  </si>
  <si>
    <t>广东省妇幼保健院</t>
  </si>
  <si>
    <t>郑奕鑫</t>
  </si>
  <si>
    <t>6月</t>
  </si>
  <si>
    <t>脓毒血症；重症肺炎</t>
  </si>
  <si>
    <t>2019.07.09-2019.12.13</t>
  </si>
  <si>
    <t>林海燕</t>
  </si>
  <si>
    <t>先兆早产</t>
  </si>
  <si>
    <t>何洋妹B小</t>
  </si>
  <si>
    <t>0月</t>
  </si>
  <si>
    <t>左侧先天性膈疝</t>
  </si>
  <si>
    <t>2020.02.16-2020.03.02</t>
  </si>
  <si>
    <t>韩盈梅</t>
  </si>
  <si>
    <t>25月</t>
  </si>
  <si>
    <t>2019.12.18-2019.12.31</t>
  </si>
  <si>
    <t>吴超丽婴</t>
  </si>
  <si>
    <t>先天性食管闭锁伴有食管气管瘘</t>
  </si>
  <si>
    <t>2019.11.16-2020.03.07</t>
  </si>
  <si>
    <t>广州东仁医院</t>
  </si>
  <si>
    <t>罗伯进</t>
  </si>
  <si>
    <t>胃穿孔</t>
  </si>
  <si>
    <t>16.349.40</t>
  </si>
  <si>
    <t>12.583.61</t>
  </si>
  <si>
    <t>段兴平</t>
  </si>
  <si>
    <t>腰1椎体粉碎性骨折</t>
  </si>
  <si>
    <t>70.374.23</t>
  </si>
  <si>
    <t>65.754.01</t>
  </si>
  <si>
    <t>发热查因</t>
  </si>
  <si>
    <t>2019.12.05</t>
  </si>
  <si>
    <t>脑出血</t>
  </si>
  <si>
    <t>2019.12.06</t>
  </si>
  <si>
    <t>酒精中毒</t>
  </si>
  <si>
    <t>2020.01.31</t>
  </si>
  <si>
    <t>2020.02.04</t>
  </si>
  <si>
    <t>2020.02.09</t>
  </si>
  <si>
    <t>2020.02.20</t>
  </si>
  <si>
    <t>腹痛查因</t>
  </si>
  <si>
    <t>2020.03.07</t>
  </si>
  <si>
    <t>2020.03.14</t>
  </si>
  <si>
    <t>急性上消化道出血</t>
  </si>
  <si>
    <t>头皮裂伤</t>
  </si>
  <si>
    <t>番禺区中心医院</t>
  </si>
  <si>
    <t>韦登海</t>
  </si>
  <si>
    <t>脑室出血,蛛网膜下腔出血,前交通动脉动脉瘤破裂</t>
  </si>
  <si>
    <t>2019.12.24-2019.12.25</t>
  </si>
  <si>
    <t>周拾伍</t>
  </si>
  <si>
    <t>朱小青</t>
  </si>
  <si>
    <t>昏迷,大面积脑梗死,肺部感染,重度贫血,高钾血症,慢性肾衰,低血糖昏迷</t>
  </si>
  <si>
    <t>2019.11.21-2019.11.27</t>
  </si>
  <si>
    <t>韩利荣</t>
  </si>
  <si>
    <t>脊髓损伤,创伤性硬膜下出血,颅骨粉碎性骨折,创伤性蛛网膜下出血</t>
  </si>
  <si>
    <t>2019.12.26-2020.01.05</t>
  </si>
  <si>
    <t>梁根女</t>
  </si>
  <si>
    <t>颅内损伤,消化道出血,肺部感染,蛛网膜下腔出血</t>
  </si>
  <si>
    <t>2020.01.09-2020.01.22</t>
  </si>
  <si>
    <t>谭闪平</t>
  </si>
  <si>
    <t>唇和口腔开放性伤口:外伤引起的牙列缺损或缺失</t>
  </si>
  <si>
    <t>2019.12.23-2019.12.31</t>
  </si>
  <si>
    <t>李骥</t>
  </si>
  <si>
    <t>脑梗死,大脑中动脉闭塞,肺部感染,颈内动脉瘤,椎动脉闭塞:</t>
  </si>
  <si>
    <t>2020.02.17-2020.02.25</t>
  </si>
  <si>
    <t>蹇罗亚</t>
  </si>
  <si>
    <t>开放性颈部损伤:异常纤维蛋白原血症</t>
  </si>
  <si>
    <t>2019.11.24-2019.12.02</t>
  </si>
  <si>
    <t>张四秀</t>
  </si>
  <si>
    <t>休克,血小板减少症,急性冠脉综合征,心力衰竭,肺部感染</t>
  </si>
  <si>
    <t>2020.01.09-2020.01.10</t>
  </si>
  <si>
    <t>郑四金</t>
  </si>
  <si>
    <t>骨质疏松伴病理性骨折:糜烂性胃炎:老年性骨质疏松症</t>
  </si>
  <si>
    <t>2019.12.09-2019.12.11</t>
  </si>
  <si>
    <t>何悦伟</t>
  </si>
  <si>
    <t>主动脉夹层(DebakeyIII型),肾功能不全,低蛋白血症,高血压</t>
  </si>
  <si>
    <t>2019.11.15-2019.11.22</t>
  </si>
  <si>
    <t>魏秀娣</t>
  </si>
  <si>
    <t>脑干的脑内出血:高血压病3级(极高危)</t>
  </si>
  <si>
    <t>2019.12.10-2019.12.17</t>
  </si>
  <si>
    <t>安万明</t>
  </si>
  <si>
    <t>脑梗死,高血压病1级(极高危),多发腔隙性脑梗死</t>
  </si>
  <si>
    <t>2019.12.29-2020.01.04</t>
  </si>
  <si>
    <t>杨文中</t>
  </si>
  <si>
    <t>头痛,中枢神经系统感染</t>
  </si>
  <si>
    <t>2019.12.22-2019.12.23</t>
  </si>
  <si>
    <t>食管恶性肿瘤,血小板减少症,急性失血性贫血,创伤性膀胱破裂,前列腺癌,骨盆多处骨折</t>
  </si>
  <si>
    <t>2020.01.30-2020.02.05</t>
  </si>
  <si>
    <t>朱秀兰</t>
  </si>
  <si>
    <t>肺部感染,心房颤动,脑梗死,心功能不全,慢性阻塞性肺病</t>
  </si>
  <si>
    <t>2019.12.29-2019.12.30</t>
  </si>
  <si>
    <t>彭晓彤</t>
  </si>
  <si>
    <t>盆腔炎性疾病:衣原体性阴道炎</t>
  </si>
  <si>
    <t>2019.12.03-2019.12.07</t>
  </si>
  <si>
    <t>李兴雄</t>
  </si>
  <si>
    <t>主动脉夹层(DebakeyIII型),贫血,肾功能不全</t>
  </si>
  <si>
    <t>2020.01.02-2020.01.02</t>
  </si>
  <si>
    <t>陆欣怡婴</t>
  </si>
  <si>
    <t>2天10小时</t>
  </si>
  <si>
    <t>新生儿高胆红素血症,葡萄糖6-磷酸脱氢酶缺乏症,头皮血肿</t>
  </si>
  <si>
    <t>2019.12.04-2019.12.06</t>
  </si>
  <si>
    <t>吴洪敬</t>
  </si>
  <si>
    <t>腹痛，重度营养不良伴消瘦，肺占位性病变，十二指肠梗阻，腹腔肿瘤</t>
  </si>
  <si>
    <t>2020.02.23-2020.02.23</t>
  </si>
  <si>
    <t>何兆威</t>
  </si>
  <si>
    <t>晕厥:盲，双眼:鼻咽癌</t>
  </si>
  <si>
    <t>2020.01.22-2020.01.22</t>
  </si>
  <si>
    <t>白立涛</t>
  </si>
  <si>
    <t>多发创伤，精神障碍，肺部感染，急性颞下颌关节脱位，多发骨折</t>
  </si>
  <si>
    <t>2020.04.02-2020.04.14</t>
  </si>
  <si>
    <t>邹莎婴</t>
  </si>
  <si>
    <t>9小时22分钟</t>
  </si>
  <si>
    <t>高危儿:产瘤</t>
  </si>
  <si>
    <t>2020.03.29-2020.04.01</t>
  </si>
  <si>
    <t>王松勇</t>
  </si>
  <si>
    <t>复合性溃疡:中度贫血:糜烂性胃炎</t>
  </si>
  <si>
    <t>2020.04.13-2020.04.19</t>
  </si>
  <si>
    <t>徐树杰</t>
  </si>
  <si>
    <t>急性左心衰竭:预激综合征:高血压:血液透析:尿毒症</t>
  </si>
  <si>
    <t>2020.03.31-2020.04.01</t>
  </si>
  <si>
    <t>刘文协</t>
  </si>
  <si>
    <t>昏迷，肺部感染，肺气肿，支气管哮喘，肺性脑病，Ⅱ型呼吸衰竭</t>
  </si>
  <si>
    <t>2020.04.02-2020.04.02</t>
  </si>
  <si>
    <t>无名氏0407A</t>
  </si>
  <si>
    <t>颈部外伤:肺部感染:头皮血肿</t>
  </si>
  <si>
    <t>2020.04.08-2020.04.08</t>
  </si>
  <si>
    <t>王海燕</t>
  </si>
  <si>
    <t>输卵管壶腹部妊娠:胆囊息肉:盆腔粘连</t>
  </si>
  <si>
    <t>2020.03.02-2020.03.06</t>
  </si>
  <si>
    <t>龚清</t>
  </si>
  <si>
    <t>急性胰腺炎，窦性心动过速，卵巢成熟性畸胎瘤，急性腹膜炎</t>
  </si>
  <si>
    <t>2020.02.27-2020.03.02</t>
  </si>
  <si>
    <t>黄坤容</t>
  </si>
  <si>
    <t>急性左心衰竭，心源性休克，多发腔隙性脑梗死，意识障碍，呼吸衰竭，</t>
  </si>
  <si>
    <t>2020.03.12-2020.03.13</t>
  </si>
  <si>
    <t>急性心力衰竭，阵发性心房颤动，肾功能不全，肺水肿</t>
  </si>
  <si>
    <t>朱丽红</t>
  </si>
  <si>
    <t>支气管哮喘(急性发作期):急性支气管炎</t>
  </si>
  <si>
    <t>2020.03.02-2020.03.04</t>
  </si>
  <si>
    <t>徐飞</t>
  </si>
  <si>
    <t>头部部位的浅表损伤:面部挫伤</t>
  </si>
  <si>
    <t>2020.03.24-2020.03.26</t>
  </si>
  <si>
    <t>欧来旺</t>
  </si>
  <si>
    <t>异物存留；心包积液；气管损伤；胸腔积液；闭合性肺损伤；假性动脉瘤；肺部感染</t>
  </si>
  <si>
    <t>2020.04.28-2020.04.29</t>
  </si>
  <si>
    <t>刘殿阁</t>
  </si>
  <si>
    <t>多发离断伤；肌肉断伤</t>
  </si>
  <si>
    <t>2020.04.14-2020.04.22</t>
  </si>
  <si>
    <t>黄健钊</t>
  </si>
  <si>
    <t>急性截瘫，胸椎骨折，多发创伤，急性硬膜外出血（左额部）</t>
  </si>
  <si>
    <t>2020.05.06-2020.05.07</t>
  </si>
  <si>
    <t>彭为平</t>
  </si>
  <si>
    <t>脑桥出血，中脑出血，蛛网膜下腔出血，消化道出血，急性肾功能衰竭</t>
  </si>
  <si>
    <t>2020.05.07-2020.05.08</t>
  </si>
  <si>
    <t>唐静</t>
  </si>
  <si>
    <t>2型糖尿病酮症酸中毒，急性胰腺炎，高血压</t>
  </si>
  <si>
    <t>2020.04.26-2020.04.30</t>
  </si>
  <si>
    <t>白正文</t>
  </si>
  <si>
    <t>开放性手外伤，多发骨折，肘关节脱位</t>
  </si>
  <si>
    <t>2020.04.21-2020.05.15</t>
  </si>
  <si>
    <t>何才梅</t>
  </si>
  <si>
    <t>急性心肌梗死，心源性休克，心包积液，心脏压塞</t>
  </si>
  <si>
    <t>2020.05.14-2020.05.15</t>
  </si>
  <si>
    <t>黄晓明</t>
  </si>
  <si>
    <t>脑梗死，高血压，2型糖尿病，颈动脉狭窄（左侧支架植入术后）</t>
  </si>
  <si>
    <t>2020.04.30-2020.05.12</t>
  </si>
  <si>
    <t>孔洪科</t>
  </si>
  <si>
    <t>消化道异物，丙型肝炎，窦性心动过缓</t>
  </si>
  <si>
    <t>2020.05.10-2020.05.13</t>
  </si>
  <si>
    <t>梁汝鹏</t>
  </si>
  <si>
    <t>重症肺炎，泌尿系感染，脓毒性休克，急性心力衰竭，急性冠脉综合征</t>
  </si>
  <si>
    <t>2020.04.21-2020.05.12</t>
  </si>
  <si>
    <t>朱菊青</t>
  </si>
  <si>
    <t>急性胰腺炎，急性化脓性胆管炎，局限性腹膜炎，肺部感染</t>
  </si>
  <si>
    <t>2020.05.15-2020.05.20</t>
  </si>
  <si>
    <t>梁兆荣</t>
  </si>
  <si>
    <t>休克，急性脑卒中，肺部感染，肾功能不全，真菌性鼻窦炎</t>
  </si>
  <si>
    <t>2020.05.04-2020.5.19</t>
  </si>
  <si>
    <t>管晓静</t>
  </si>
  <si>
    <t>意识障碍，吸入性肺炎</t>
  </si>
  <si>
    <t>2020.05.20-2020.05.20</t>
  </si>
  <si>
    <t>广州市番禺区中医院</t>
  </si>
  <si>
    <t>杨麦吨</t>
  </si>
  <si>
    <t>上消化道出血</t>
  </si>
  <si>
    <t>2020.01.05-2020.01.08</t>
  </si>
  <si>
    <t>覃万谋</t>
  </si>
  <si>
    <t>失血性休克</t>
  </si>
  <si>
    <t>2019.07.24-2020.01.22</t>
  </si>
  <si>
    <t>凌惠斌</t>
  </si>
  <si>
    <t>创伤</t>
  </si>
  <si>
    <t>2020.02.27-2020.03.04</t>
  </si>
  <si>
    <t>田斌</t>
  </si>
  <si>
    <t>2020.04.03-2020.04.07</t>
  </si>
  <si>
    <t>广州市番禺区第六人民医院</t>
  </si>
  <si>
    <t>2019.12.20</t>
  </si>
  <si>
    <t>齐新合</t>
  </si>
  <si>
    <t>社区获得性肺炎、低钾血症、高胆红素血症</t>
  </si>
  <si>
    <t>2019.12.19</t>
  </si>
  <si>
    <t>赵元宏</t>
  </si>
  <si>
    <t>社区获得性肺炎、电解质代谢絮乱、代谢性碱中毒</t>
  </si>
  <si>
    <t>陈小玲</t>
  </si>
  <si>
    <t>晚期产后初学、剖宫产术后子宫切口愈合不良、失血性休克</t>
  </si>
  <si>
    <t>2019.12.27</t>
  </si>
  <si>
    <t>番禺区第七人民医院</t>
  </si>
  <si>
    <t>戴汉业</t>
  </si>
  <si>
    <t>支气管哮喘,肺部感染</t>
  </si>
  <si>
    <t>2019.11.15-2019.11.16</t>
  </si>
  <si>
    <t>孙玉龙</t>
  </si>
  <si>
    <t>急性胰腺炎,2型糖尿病</t>
  </si>
  <si>
    <t>2019.12.14-2019.12.19</t>
  </si>
  <si>
    <t>重症肺炎，脓毒性休克</t>
  </si>
  <si>
    <t>2020.05.12-2020.05.12</t>
  </si>
  <si>
    <t xml:space="preserve">2020.02.23 </t>
  </si>
  <si>
    <t>急性脑血管意外</t>
  </si>
  <si>
    <t>2020.02.13</t>
  </si>
  <si>
    <t>2020.02.24</t>
  </si>
  <si>
    <t>2020.02.29</t>
  </si>
  <si>
    <t>2020.03.18</t>
  </si>
  <si>
    <t>急性酒精中毒</t>
  </si>
  <si>
    <t>2020.05.04</t>
  </si>
  <si>
    <t>2020.01.04</t>
  </si>
  <si>
    <t>2020.01.07</t>
  </si>
  <si>
    <t>2020.01.16</t>
  </si>
  <si>
    <t>2020.01.08</t>
  </si>
  <si>
    <t>南方医科大学珠江医院</t>
  </si>
  <si>
    <t>张启川</t>
  </si>
  <si>
    <t>Ｍ3</t>
  </si>
  <si>
    <t>重度脑积水</t>
  </si>
  <si>
    <t>吴家慧</t>
  </si>
  <si>
    <t>腹股沟斜疝</t>
  </si>
  <si>
    <t>2020.01.05</t>
  </si>
  <si>
    <t>李艳珍之小子（梁瑞益）</t>
  </si>
  <si>
    <t>Ｄ24</t>
  </si>
  <si>
    <t>极低出生体重儿</t>
  </si>
  <si>
    <t>2019.12.25</t>
  </si>
  <si>
    <t>李艳珍之大子（梁瑞霖）</t>
  </si>
  <si>
    <t>司徒静程之子</t>
  </si>
  <si>
    <t>Ｄ19</t>
  </si>
  <si>
    <t>颅内出血</t>
  </si>
  <si>
    <t>郭章艳之子</t>
  </si>
  <si>
    <t>Ｄ0</t>
  </si>
  <si>
    <t>早产儿</t>
  </si>
  <si>
    <t>方荣妹</t>
  </si>
  <si>
    <t>羊水过少</t>
  </si>
  <si>
    <t>余海英</t>
  </si>
  <si>
    <t xml:space="preserve">2019.11.29 </t>
  </si>
  <si>
    <t>邓玉海</t>
  </si>
  <si>
    <t>左侧肢体乏力</t>
  </si>
  <si>
    <t>陈家欣</t>
  </si>
  <si>
    <t>抽搐查因</t>
  </si>
  <si>
    <t>2019.12.26</t>
  </si>
  <si>
    <t>钟伟文</t>
  </si>
  <si>
    <t>腹痛查因：主动脉夹层</t>
  </si>
  <si>
    <t xml:space="preserve">2019.12.29 </t>
  </si>
  <si>
    <t>无名氏1683</t>
  </si>
  <si>
    <t>高处坠落伤</t>
  </si>
  <si>
    <t xml:space="preserve">2020.01.01 </t>
  </si>
  <si>
    <t>刘枚枚</t>
  </si>
  <si>
    <t>全身多处挫伤</t>
  </si>
  <si>
    <t xml:space="preserve">2019.12.31 </t>
  </si>
  <si>
    <t>邓仁林</t>
  </si>
  <si>
    <t>脑血管意外</t>
  </si>
  <si>
    <t xml:space="preserve">2020.01.02 </t>
  </si>
  <si>
    <t>郑汉元</t>
  </si>
  <si>
    <t>无名氏1842</t>
  </si>
  <si>
    <t>全身多处刀砍伤</t>
  </si>
  <si>
    <t xml:space="preserve">2020.04.15 </t>
  </si>
  <si>
    <t>黄术</t>
  </si>
  <si>
    <t>脑震荡</t>
  </si>
  <si>
    <t>2020.04.16</t>
  </si>
  <si>
    <t>磨现光</t>
  </si>
  <si>
    <t xml:space="preserve">2020.04.21 </t>
  </si>
  <si>
    <t>熊东</t>
  </si>
  <si>
    <t>四肢乏力查因</t>
  </si>
  <si>
    <t xml:space="preserve">2020.04.22 </t>
  </si>
  <si>
    <t>钟棉英</t>
  </si>
  <si>
    <t>气促查因</t>
  </si>
  <si>
    <t>2020.05.01</t>
  </si>
  <si>
    <t>2020.01.21</t>
  </si>
  <si>
    <t>2020.03.31</t>
  </si>
  <si>
    <t>急性阑尾炎</t>
  </si>
  <si>
    <t>1.累及体表50%--59%的烧伤：全身火焰烧伤55%深Ⅱ°--III°；特殊部位面部、耳、双手烧伤；2.呼吸道部位的烧伤：吸入性损伤；呼吸道梗阻：急性、轻度、不完全性上呼吸道梗阻；3.血容量不足性休克：低血容量性休克；4.创伤性腔隙综合征：双上肢烧伤焦痂筋膜腔隙高压、筋膜腔隙高压综合征；5.全身多处挫伤。</t>
  </si>
  <si>
    <t>广州市中西医结合医院</t>
  </si>
  <si>
    <t>于和平</t>
  </si>
  <si>
    <t>筋伤</t>
  </si>
  <si>
    <t>2020.01.02</t>
  </si>
  <si>
    <t>毛高兰</t>
  </si>
  <si>
    <t>双肺肺炎、感染性休克</t>
  </si>
  <si>
    <t>赖剑锋</t>
  </si>
  <si>
    <t>电接触伤、全身多处烧伤（深2-3度，面积约10%）</t>
  </si>
  <si>
    <t>徐祖强</t>
  </si>
  <si>
    <t>多处烧伤</t>
  </si>
  <si>
    <t>2020.01.12</t>
  </si>
  <si>
    <t>李朝辉</t>
  </si>
  <si>
    <t>昏迷查因、头皮血肿、低钾血症</t>
  </si>
  <si>
    <t>2020.01.20</t>
  </si>
  <si>
    <t>李军祥</t>
  </si>
  <si>
    <t>乳酸酸中毒</t>
  </si>
  <si>
    <t>梁绍韵</t>
  </si>
  <si>
    <t>糖尿病酮症酸中毒、高脂血症</t>
  </si>
  <si>
    <t>南医五院</t>
  </si>
  <si>
    <t>瞿发伟</t>
  </si>
  <si>
    <t>2020.05.13-2020.05.15</t>
  </si>
  <si>
    <t>吴友金婴</t>
  </si>
  <si>
    <t>3小时</t>
  </si>
  <si>
    <t>早产婴儿/新生儿呼吸窘迫综合征</t>
  </si>
  <si>
    <t>2019.11.28-2019.02.04</t>
  </si>
  <si>
    <t>梁小凤婴</t>
  </si>
  <si>
    <t>17小时</t>
  </si>
  <si>
    <t>特发于围生期的感染</t>
  </si>
  <si>
    <t>2020.03.8-2020.04.03</t>
  </si>
  <si>
    <t>周员根</t>
  </si>
  <si>
    <t>2020.02.28-2020.02.29</t>
  </si>
  <si>
    <t>黄永常</t>
  </si>
  <si>
    <t>2020.04.13-2020.04.14</t>
  </si>
  <si>
    <t>杨秋娇</t>
  </si>
  <si>
    <t>凶险性前置胎盘伴出血</t>
  </si>
  <si>
    <t>2019.12.30</t>
  </si>
  <si>
    <t>李恒勇</t>
  </si>
  <si>
    <t>右手部多发伤</t>
  </si>
  <si>
    <t>李彦丽</t>
  </si>
  <si>
    <t>异位妊娠</t>
  </si>
  <si>
    <t>2019.11.30</t>
  </si>
  <si>
    <t>骆富成</t>
  </si>
  <si>
    <t>腹胀查因</t>
  </si>
  <si>
    <t>2019.12.6-2019.12.12</t>
  </si>
  <si>
    <t>王云</t>
  </si>
  <si>
    <t>2020.1.19-2020.1.22</t>
  </si>
  <si>
    <t>陆海胜</t>
  </si>
  <si>
    <t>2019.11.22</t>
  </si>
  <si>
    <t>陈意华</t>
  </si>
  <si>
    <t>冠状动脉粥样硬化性心脏病</t>
  </si>
  <si>
    <t>2019.12.14</t>
  </si>
  <si>
    <t>严胜</t>
  </si>
  <si>
    <t>心机梗死</t>
  </si>
  <si>
    <t>杨萍</t>
  </si>
  <si>
    <t>妊娠合并巨大儿</t>
  </si>
  <si>
    <t>2020.03.25</t>
  </si>
  <si>
    <t>杨萍B1</t>
  </si>
  <si>
    <t>2020.02.27</t>
  </si>
  <si>
    <t>范庚五</t>
  </si>
  <si>
    <t>心室颤动</t>
  </si>
  <si>
    <t>张景</t>
  </si>
  <si>
    <t>基底节出血</t>
  </si>
  <si>
    <t>2020.04.25</t>
  </si>
  <si>
    <t>尚铂猛</t>
  </si>
  <si>
    <t>甲状腺功能亢进性心脏病</t>
  </si>
  <si>
    <t>李醉仙</t>
  </si>
  <si>
    <t>李醉</t>
  </si>
  <si>
    <t>2019.10.01</t>
  </si>
  <si>
    <t>李呕</t>
  </si>
  <si>
    <t>2019.12.08</t>
  </si>
  <si>
    <t>刘久明</t>
  </si>
  <si>
    <t>胸部挫伤</t>
  </si>
  <si>
    <t>2019.12.12</t>
  </si>
  <si>
    <t>冯来贵</t>
  </si>
  <si>
    <t>轻度酒精中毒</t>
  </si>
  <si>
    <t>郭正昌</t>
  </si>
  <si>
    <t>头部外伤</t>
  </si>
  <si>
    <t>2020.01.14</t>
  </si>
  <si>
    <t>周笑辉</t>
  </si>
  <si>
    <t>2020.01.09</t>
  </si>
  <si>
    <t>醉酒者</t>
  </si>
  <si>
    <t>2019.12.24</t>
  </si>
  <si>
    <t>徐光怀</t>
  </si>
  <si>
    <t>2020.01.29</t>
  </si>
  <si>
    <t>陶新武</t>
  </si>
  <si>
    <t>2020.02.14</t>
  </si>
  <si>
    <t>李三</t>
  </si>
  <si>
    <t>朱麦容</t>
  </si>
  <si>
    <t>赖伟</t>
  </si>
  <si>
    <t>腹痛</t>
  </si>
  <si>
    <t>2020.03.16</t>
  </si>
  <si>
    <t>邱金元</t>
  </si>
  <si>
    <t>谢吉明</t>
  </si>
  <si>
    <t>头皮挫裂伤</t>
  </si>
  <si>
    <t>刘正红</t>
  </si>
  <si>
    <t>头晕</t>
  </si>
  <si>
    <t>2020.03.27</t>
  </si>
  <si>
    <t>刘崇礼</t>
  </si>
  <si>
    <t>癔症</t>
  </si>
  <si>
    <t>高血压二级</t>
  </si>
  <si>
    <t>2020.04.6</t>
  </si>
  <si>
    <t>杨永珍</t>
  </si>
  <si>
    <t>黄会知</t>
  </si>
  <si>
    <t>2020.04.11</t>
  </si>
  <si>
    <t>盘同杰</t>
  </si>
  <si>
    <t>上肢损伤</t>
  </si>
  <si>
    <t>2020.04.23</t>
  </si>
  <si>
    <t>尿潴留</t>
  </si>
  <si>
    <t>2020.04.14</t>
  </si>
  <si>
    <t>吕长泽</t>
  </si>
  <si>
    <t>脑疝、脑内出血</t>
  </si>
  <si>
    <t>2020.01.16-2020.01.20</t>
  </si>
  <si>
    <t>谢波</t>
  </si>
  <si>
    <t>右肩部骨折、左股骨骨折</t>
  </si>
  <si>
    <t>2020.03.10-2020.03.11</t>
  </si>
  <si>
    <t>祝为忠</t>
  </si>
  <si>
    <t>腹痛、高血压2级</t>
  </si>
  <si>
    <t>陈龙贵</t>
  </si>
  <si>
    <t>癫痫</t>
  </si>
  <si>
    <t>罗柳弟</t>
  </si>
  <si>
    <t>黎家国</t>
  </si>
  <si>
    <t>低血糖昏迷</t>
  </si>
  <si>
    <t>2020.01.23</t>
  </si>
  <si>
    <t>张方文</t>
  </si>
  <si>
    <t>糖尿病酮症酸中毒</t>
  </si>
  <si>
    <t>开放性颈部损伤</t>
  </si>
  <si>
    <t>2019.11.25</t>
  </si>
  <si>
    <t>广州市慈善医院</t>
  </si>
  <si>
    <t>詹长青</t>
  </si>
  <si>
    <t>脑梗</t>
  </si>
  <si>
    <t>黄喜辉</t>
  </si>
  <si>
    <t>消化道出血</t>
  </si>
  <si>
    <t>严伙有</t>
  </si>
  <si>
    <t>呼吸困难</t>
  </si>
  <si>
    <t>有机磷中毒</t>
  </si>
  <si>
    <t>急性脑血管病，高血压2级</t>
  </si>
  <si>
    <t>颅底骨折，头部损伤</t>
  </si>
  <si>
    <t>2019.12.28</t>
  </si>
  <si>
    <t>2020.01.01</t>
  </si>
  <si>
    <t>欧阳俊杰</t>
  </si>
  <si>
    <t>股骨干骨折，多处损伤</t>
  </si>
  <si>
    <t>龚本刚</t>
  </si>
  <si>
    <t>胫腓骨闭合性骨折</t>
  </si>
  <si>
    <t>胡新儒</t>
  </si>
  <si>
    <t>头部损伤</t>
  </si>
  <si>
    <t>罗小兰</t>
  </si>
  <si>
    <t>丘脑出血，高血压3级-极高危</t>
  </si>
  <si>
    <t>2020.05.12</t>
  </si>
  <si>
    <t>广州医科大学附属第二医院</t>
  </si>
  <si>
    <t>2019.11.27</t>
  </si>
  <si>
    <t>葛羽佳</t>
  </si>
  <si>
    <t>哮喘</t>
  </si>
  <si>
    <t>2019.12.5</t>
  </si>
  <si>
    <t>吕敏聪</t>
  </si>
  <si>
    <t>胆囊结石并胆囊炎</t>
  </si>
  <si>
    <t>2020.01.24</t>
  </si>
  <si>
    <t>蒋新中</t>
  </si>
  <si>
    <t>颅脑损伤综合征</t>
  </si>
  <si>
    <t>曾志明</t>
  </si>
  <si>
    <t>幽门梗阻</t>
  </si>
  <si>
    <t>陶广祥</t>
  </si>
  <si>
    <t>外伤</t>
  </si>
  <si>
    <t>无名氏A</t>
  </si>
  <si>
    <t>外伤（跌倒）</t>
  </si>
  <si>
    <t>2019.12.02</t>
  </si>
  <si>
    <t>神志不清</t>
  </si>
  <si>
    <t>2019.12.29</t>
  </si>
  <si>
    <t>陈仁财</t>
  </si>
  <si>
    <t>2020.03.05</t>
  </si>
  <si>
    <t>刘雪丽</t>
  </si>
  <si>
    <t>1.胎膜早破（未足月） 2.早产 3.孕2产2孕36周LOA单活婴顺产 4.单一活产</t>
  </si>
  <si>
    <t>2020.01.06-2020.01.08</t>
  </si>
  <si>
    <t>张小珍</t>
  </si>
  <si>
    <t>1.大面积压疮并感染 2.复杂性腹腔感染3.肺部感染4.重度急性胰腺炎</t>
  </si>
  <si>
    <t>2019.12.17-2020.12.28</t>
  </si>
  <si>
    <t>龙亚喜</t>
  </si>
  <si>
    <t>1.肺部感染2.左颌面间隙感染3.化脓性脑膜脑炎4.感染性休克5.低蛋白血症</t>
  </si>
  <si>
    <t>2020.02.19-2020.02.25</t>
  </si>
  <si>
    <t>马燕敏</t>
  </si>
  <si>
    <t xml:space="preserve"> 1.早产2.创伤性膀胱破 3.胎膜早破（未足月）</t>
  </si>
  <si>
    <t>2020.02.29-2020.03.11</t>
  </si>
  <si>
    <t>皮慧敏</t>
  </si>
  <si>
    <t>1.经急症剖宫产术的分娩2.妊娠合并甲状腺机能亢进3.妊娠合并循环系统疾病 4.潜伏性梅毒并发于妊娠、分娩和产褥期5.早产6.心力衰竭：心功能III级</t>
  </si>
  <si>
    <t>2019.12.27-2020.01.07</t>
  </si>
  <si>
    <t>杨锦</t>
  </si>
  <si>
    <t>1.妊娠合并高脂血症2.低镁血3.混合型高脂血4.1型糖尿病伴有酮症酸中毒5.孕1产1孕32+6周LOA单死胎顺产</t>
  </si>
  <si>
    <t>2020.02.18-2020.02.27</t>
  </si>
  <si>
    <t>刘成芳</t>
  </si>
  <si>
    <t xml:space="preserve"> 1.多器官功能衰竭（循环、呼吸、消化、泌尿、血液系统）2.右心功能不全3.心包积液4.妊娠合并肺动脉高压（重度）</t>
  </si>
  <si>
    <t>2020.04.15-2020.04.16</t>
  </si>
  <si>
    <t>黎小燕</t>
  </si>
  <si>
    <t>1.单一活产2.胎儿窘迫3.妊娠合并梅毒4.妊娠合并肺部感染5.中度贫6.孕2产2孕38+4周OP单活婴剖宫产7.脊柱侧弯（胸椎）8.法洛四联症9.心功能Ⅱ级</t>
  </si>
  <si>
    <t>2020.05.16-2020.05.25</t>
  </si>
  <si>
    <t>戴双芝</t>
  </si>
  <si>
    <t>1.单一活产2.妊娠合并阴道纵隔3.中度贫血4.妊娠合并中度贫血5.胎盘植入伴出血6.完全性（中央性）前置胎盘伴有出血</t>
  </si>
  <si>
    <t>2020.05.02-2020.05.07</t>
  </si>
  <si>
    <t>黎小燕之子</t>
  </si>
  <si>
    <t>59分</t>
  </si>
  <si>
    <t>1.母体梅毒感染新生儿2.高危儿3.新生儿黄疸</t>
  </si>
  <si>
    <t>皮慧敏之女</t>
  </si>
  <si>
    <t>1小时</t>
  </si>
  <si>
    <t>1.低出生体重儿2.新生儿黄疸3.新生儿红细胞增多症4.极早产儿</t>
  </si>
  <si>
    <t>2019.12.28-2020.01.11</t>
  </si>
  <si>
    <t>李松成</t>
  </si>
  <si>
    <t>不详</t>
  </si>
  <si>
    <t>2020.01.06</t>
  </si>
  <si>
    <t>急性酒精中毒？</t>
  </si>
  <si>
    <t>2020.02.21</t>
  </si>
  <si>
    <t>无名氏       （刘国贞）</t>
  </si>
  <si>
    <t>晕厥查因：神经源性？</t>
  </si>
  <si>
    <t>姚广永</t>
  </si>
  <si>
    <t>腹痛查因：慢性胃炎？</t>
  </si>
  <si>
    <t>李俭生</t>
  </si>
  <si>
    <t>血行播散型肺结核</t>
  </si>
  <si>
    <t>2020.05.02-2020.05.06</t>
  </si>
  <si>
    <t>王勇</t>
  </si>
  <si>
    <t>心悸，乏力查因</t>
  </si>
  <si>
    <t>2020.05.10-2020.05.11</t>
  </si>
  <si>
    <t>广州市第一人民医院</t>
  </si>
  <si>
    <t>脑出血、脑疝</t>
  </si>
  <si>
    <t>赵友根</t>
  </si>
  <si>
    <t>李风革</t>
  </si>
  <si>
    <t>2020.03.22</t>
  </si>
  <si>
    <t>李运兴</t>
  </si>
  <si>
    <t>胸闷</t>
  </si>
  <si>
    <t>W20200310</t>
  </si>
  <si>
    <t>昏迷查因，酒精中毒</t>
  </si>
  <si>
    <t>2020.03.10</t>
  </si>
  <si>
    <t>W20200117</t>
  </si>
  <si>
    <t>2020.01.17</t>
  </si>
  <si>
    <t>康秋贵</t>
  </si>
  <si>
    <t>背痛查因，发热查因</t>
  </si>
  <si>
    <t>2020.03.09</t>
  </si>
  <si>
    <t>920.76</t>
  </si>
  <si>
    <t>陈平</t>
  </si>
  <si>
    <t>腹痛、发热查因</t>
  </si>
  <si>
    <t>2020.05.05</t>
  </si>
  <si>
    <t>W200524A</t>
  </si>
  <si>
    <t>昏迷查因</t>
  </si>
  <si>
    <t>2020.05.24</t>
  </si>
  <si>
    <t>2695.64</t>
  </si>
  <si>
    <t>周永定</t>
  </si>
  <si>
    <t>广州市第八人民医院</t>
  </si>
  <si>
    <t>艾滋病合并肺部感染</t>
  </si>
  <si>
    <t>的的尔体</t>
  </si>
  <si>
    <t>2020.02.26-2020.02.28</t>
  </si>
  <si>
    <t>SANOGO</t>
  </si>
  <si>
    <t>恶性疟原虫疟疾</t>
  </si>
  <si>
    <t>2020.01.10-2020.01.15</t>
  </si>
  <si>
    <t>STANLEY CHUKWUDI</t>
  </si>
  <si>
    <t>2020.01.08-2020.01.10</t>
  </si>
  <si>
    <t>艾滋病</t>
  </si>
  <si>
    <t>颜克龙</t>
  </si>
  <si>
    <t>艾滋病合并肺部感染，颈椎多处骨折</t>
  </si>
  <si>
    <t>2020.01.26-2020.02.05</t>
  </si>
  <si>
    <t>李善绿</t>
  </si>
  <si>
    <t>2020.04.11-2020.05.21</t>
  </si>
  <si>
    <t>急性上呼吸道感染</t>
  </si>
  <si>
    <t>侯秀立</t>
  </si>
  <si>
    <t>亚急性有衰竭，肝性脑病，慢乙肝后肝硬化</t>
  </si>
  <si>
    <t>2019.12.09-2019.12.24</t>
  </si>
  <si>
    <t>杨波</t>
  </si>
  <si>
    <t>2019.12.17-2019.12.20</t>
  </si>
  <si>
    <t>李细光</t>
  </si>
  <si>
    <t>呼吸心跳骤停，前列腺癌</t>
  </si>
  <si>
    <t>2019.12.04-2019.12.18</t>
  </si>
  <si>
    <t>冯醒群</t>
  </si>
  <si>
    <t>I63.900 脑梗死</t>
  </si>
  <si>
    <t>2019.12.31-2020.01.01</t>
  </si>
  <si>
    <t>何仕文</t>
  </si>
  <si>
    <t>晕厥伴心律失常</t>
  </si>
  <si>
    <t>2019.12.31-2020.01.02</t>
  </si>
  <si>
    <t>蔡小燕</t>
  </si>
  <si>
    <t>2020.04.18-2020.04.18</t>
  </si>
  <si>
    <t>李友顺</t>
  </si>
  <si>
    <t>2019.12.12-2019.12.13</t>
  </si>
  <si>
    <t>2020.01.14-2020.01.14</t>
  </si>
  <si>
    <t>广州市第十二人民医院</t>
  </si>
  <si>
    <t>刘世伦</t>
  </si>
  <si>
    <t>2020.04.21</t>
  </si>
  <si>
    <t>王旭红</t>
  </si>
  <si>
    <t>2020.05.23</t>
  </si>
  <si>
    <t>李植祥</t>
  </si>
  <si>
    <t>杀虫剂的毒性效应</t>
  </si>
  <si>
    <t>郑达光</t>
  </si>
  <si>
    <t>右外踝骨折</t>
  </si>
  <si>
    <t>2019.12.25-2019.12.31</t>
  </si>
  <si>
    <t>广州市第一人民医院南沙医院</t>
  </si>
  <si>
    <t>何鹏</t>
  </si>
  <si>
    <t>刀砍伤</t>
  </si>
  <si>
    <t>2019.12.03</t>
  </si>
  <si>
    <t>梁肇僚</t>
  </si>
  <si>
    <t>沈木火</t>
  </si>
  <si>
    <t>疑病症</t>
  </si>
  <si>
    <t>孙志丽</t>
  </si>
  <si>
    <t>肾积水伴输尿管梗阻</t>
  </si>
  <si>
    <t>覃道美</t>
  </si>
  <si>
    <t>2020.02.08</t>
  </si>
  <si>
    <t>詹先华</t>
  </si>
  <si>
    <t>呕吐查因</t>
  </si>
  <si>
    <t>张忠兴</t>
  </si>
  <si>
    <t>腹部撞伤</t>
  </si>
  <si>
    <t>陈军民</t>
  </si>
  <si>
    <t>2020.03.028</t>
  </si>
  <si>
    <t>W20200413</t>
  </si>
  <si>
    <t>广州市妇女儿童医疗中心</t>
  </si>
  <si>
    <t>危重</t>
  </si>
  <si>
    <t>罗心如</t>
  </si>
  <si>
    <t>原发性免疫缺陷病</t>
  </si>
  <si>
    <t>2019.11.26-2019.12.17</t>
  </si>
  <si>
    <t>方晓婧</t>
  </si>
  <si>
    <t>脑积水</t>
  </si>
  <si>
    <t>2020.01.15-2020.02.25</t>
  </si>
  <si>
    <t>冯银畅</t>
  </si>
  <si>
    <t>结核性脑膜炎</t>
  </si>
  <si>
    <t>2020.04.09-2020.05.11</t>
  </si>
  <si>
    <t>急性髓系白血病（高危）</t>
  </si>
  <si>
    <t>2019.11.02-2019.12.05</t>
  </si>
  <si>
    <t>卢雅怡</t>
  </si>
  <si>
    <t>肺动脉瓣狭窄（重度）</t>
  </si>
  <si>
    <t>2019.12.05-2019.12.08</t>
  </si>
  <si>
    <t>林泳桦</t>
  </si>
  <si>
    <t>干细胞移植状态，再生障碍性贫血</t>
  </si>
  <si>
    <t>2019.11.07-2020.01.21</t>
  </si>
  <si>
    <t>2019.12.10-2020.1.14</t>
  </si>
  <si>
    <t>林铭洋</t>
  </si>
  <si>
    <t>肝母细胞瘤，失血性休克，呼吸衰竭</t>
  </si>
  <si>
    <t>2020.2.28-2020.3.27</t>
  </si>
  <si>
    <t>黄渼宸</t>
  </si>
  <si>
    <t>神经节神经母细胞瘤（III期、中危）</t>
  </si>
  <si>
    <t>2020.2.24-2020.3.24</t>
  </si>
  <si>
    <t>王鑫源</t>
  </si>
  <si>
    <t>嗜血细胞综合征，非感染性病因全身炎症反应综合征伴器官衰竭</t>
  </si>
  <si>
    <t>2020.4.11-2020.4.16</t>
  </si>
  <si>
    <t>广州市红十字会医院</t>
  </si>
  <si>
    <t>曾树明</t>
  </si>
  <si>
    <t>1.重度吸入性损伤
2.全身火焰烧伤50%II-III度</t>
  </si>
  <si>
    <t>2019.09.05-2019.12.24</t>
  </si>
  <si>
    <t>杨贱凤</t>
  </si>
  <si>
    <t>2019.11.12-2019.12.20</t>
  </si>
  <si>
    <t>谢子航</t>
  </si>
  <si>
    <t>2019.01.14-2020.1.18</t>
  </si>
  <si>
    <t>林晓东</t>
  </si>
  <si>
    <t>右侧肺炎</t>
  </si>
  <si>
    <t>2020.02.04-2020.02.06</t>
  </si>
  <si>
    <t>马新华</t>
  </si>
  <si>
    <t>2020.03.11-2020.03.18</t>
  </si>
  <si>
    <t>广州医科大学附属中医医院</t>
  </si>
  <si>
    <t>屯子黄</t>
  </si>
  <si>
    <t>1.消化道穿孔</t>
  </si>
  <si>
    <t>2019.12.05-2019.12.06</t>
  </si>
  <si>
    <t>张家贵</t>
  </si>
  <si>
    <t>1.急性胃肠炎 2.泌尿道感染</t>
  </si>
  <si>
    <t>2019.12.25-2019.12.28</t>
  </si>
  <si>
    <t>杨焕青</t>
  </si>
  <si>
    <t>1.头皮破裂 2.高血压3级</t>
  </si>
  <si>
    <t>2020.05.08-2020.05.09</t>
  </si>
  <si>
    <t>刘美锋</t>
  </si>
  <si>
    <t>1.低钾性周期性麻痹 
2.肝功能检查的异常结果</t>
  </si>
  <si>
    <t>2020.04.19-2020.04.19</t>
  </si>
  <si>
    <t>弃婴、小于胎龄儿、低出生体重儿</t>
  </si>
  <si>
    <t>无名氏20190922</t>
  </si>
  <si>
    <t>136天</t>
  </si>
  <si>
    <t>重症肺炎、肌无力（脊髓性肌萎缩）</t>
  </si>
  <si>
    <t>2019.9.22-2020.2.11</t>
  </si>
  <si>
    <t>无名氏2020.03.09</t>
  </si>
  <si>
    <t>10天</t>
  </si>
  <si>
    <t>腭裂、肛门闭锁、多指畸形、贫血</t>
  </si>
  <si>
    <t>2020.03.09-2020.03.10急诊
2020.3.10-2020.3.23新生儿科</t>
  </si>
  <si>
    <t>刘海青</t>
  </si>
  <si>
    <t>先兆临产、妊娠期糖尿病、血小板减少</t>
  </si>
  <si>
    <t>2020.3.7-2020.3.9</t>
  </si>
  <si>
    <t>李会</t>
  </si>
  <si>
    <t>胎盘早剥、羊水过少、胎膜早破、早产</t>
  </si>
  <si>
    <t>2020.3.18-2020.3.20</t>
  </si>
  <si>
    <t>李会B</t>
  </si>
  <si>
    <t>出生窒息、新生儿呼吸困难、新生儿吸入综合征、小于胎龄儿、早产儿、低出生体重儿</t>
  </si>
  <si>
    <t>2020.3.18-2020.3.23</t>
  </si>
  <si>
    <t>程利昌</t>
  </si>
  <si>
    <t>肝衰竭、慢性乙型病毒性肝炎、急性胰腺炎、自发性腹膜炎</t>
  </si>
  <si>
    <t>2020.1.24-2020.1.26</t>
  </si>
  <si>
    <t>弃婴20200405</t>
  </si>
  <si>
    <t>0天</t>
  </si>
  <si>
    <t xml:space="preserve">2020.04.05急诊 
2020.04.19-2020.04.20急诊
2020.4.20-2020.4.23新生儿科
</t>
  </si>
  <si>
    <t>李玉朱</t>
  </si>
  <si>
    <t>胸痛：急性冠脉综合征</t>
  </si>
  <si>
    <t>无名氏20191205</t>
  </si>
  <si>
    <t>言语不清查因</t>
  </si>
  <si>
    <t>曾凡细</t>
  </si>
  <si>
    <t>呕血、肝硬化失代偿期</t>
  </si>
  <si>
    <t>2020.01.30-2020.02.02</t>
  </si>
  <si>
    <t>刘青长</t>
  </si>
  <si>
    <t>昏迷、肺部感染、足骨折</t>
  </si>
  <si>
    <t>2020.01.31-2020.02.02</t>
  </si>
  <si>
    <t>陈爱国</t>
  </si>
  <si>
    <t>损伤、肺结核</t>
  </si>
  <si>
    <t>庄里广</t>
  </si>
  <si>
    <t>消化道出血、恶性肿瘤、恶液质</t>
  </si>
  <si>
    <t>2020.03.15-2020.03.19</t>
  </si>
  <si>
    <t>2019.12.16</t>
  </si>
  <si>
    <t>2020.03.06</t>
  </si>
  <si>
    <t>中山大学孙逸仙纪念医院</t>
  </si>
  <si>
    <t>刘湛雄</t>
  </si>
  <si>
    <t>2020.05.06</t>
  </si>
  <si>
    <t>温珍望</t>
  </si>
  <si>
    <t>腹痛查因；主动脉夹层</t>
  </si>
  <si>
    <t>刘礼辉</t>
  </si>
  <si>
    <t>呼吸衰竭，运动神经元病</t>
  </si>
  <si>
    <t>黄文志</t>
  </si>
  <si>
    <t>9/10HLA相合无关供者外周血造血干细胞移植</t>
  </si>
  <si>
    <t>2019.09.21-2020.03.14</t>
  </si>
  <si>
    <t>癫痫样发作</t>
  </si>
  <si>
    <t>曹保义</t>
  </si>
  <si>
    <t>胸痛、高血压2级、低钾血症</t>
  </si>
  <si>
    <t>肌无力</t>
  </si>
  <si>
    <t>2020.04.05</t>
  </si>
  <si>
    <t>李建民</t>
  </si>
  <si>
    <t>2020.05.19</t>
  </si>
  <si>
    <t>李土洪</t>
  </si>
  <si>
    <t>冠状动脉粥样硬化性心脏病 三支病变</t>
  </si>
  <si>
    <t>2019.12.23</t>
  </si>
  <si>
    <t>唐进香</t>
  </si>
  <si>
    <t>2019.11.03</t>
  </si>
  <si>
    <t>罗辰</t>
  </si>
  <si>
    <t>10D</t>
  </si>
  <si>
    <t>超低出生体重（小于999g）970g</t>
  </si>
  <si>
    <t>2019.10.10</t>
  </si>
  <si>
    <t>刘子睿</t>
  </si>
  <si>
    <t>3M</t>
  </si>
  <si>
    <t>扩张型心肌病</t>
  </si>
  <si>
    <t>陆俊霖</t>
  </si>
  <si>
    <t>4D</t>
  </si>
  <si>
    <t>完全性大动脉转位</t>
  </si>
  <si>
    <t>蔡欢欣</t>
  </si>
  <si>
    <t>妊娠合并心脏病 重度肺动脉高压</t>
  </si>
  <si>
    <t>2019.06.28</t>
  </si>
  <si>
    <t>黎文军</t>
  </si>
  <si>
    <t>累及体表10-19%的烧伤 全身多处烧伤15%TBSA</t>
  </si>
  <si>
    <t>广东省第二中医院</t>
  </si>
  <si>
    <t>昏迷</t>
  </si>
  <si>
    <t>李中喜</t>
  </si>
  <si>
    <t>头部的损伤</t>
  </si>
  <si>
    <t>2020.02.19</t>
  </si>
  <si>
    <t>刘贵福</t>
  </si>
  <si>
    <t>损伤</t>
  </si>
  <si>
    <t>母全余</t>
  </si>
  <si>
    <t>咳嗽</t>
  </si>
  <si>
    <t>晕厥和虚脱</t>
  </si>
  <si>
    <t>冷冬霖</t>
  </si>
  <si>
    <t>周翠仙</t>
  </si>
  <si>
    <t>2020.04.29</t>
  </si>
  <si>
    <t>陈潮平</t>
  </si>
  <si>
    <t>髌骨骨折</t>
  </si>
  <si>
    <t>EZEANI L</t>
  </si>
  <si>
    <t>高血压3级</t>
  </si>
  <si>
    <t>包德军</t>
  </si>
  <si>
    <t>2020.05.20</t>
  </si>
  <si>
    <t>李明辉</t>
  </si>
  <si>
    <t>冠心病；陈旧性下壁心肌
梗死PCI术后.心功能I级</t>
  </si>
  <si>
    <t>胡建</t>
  </si>
  <si>
    <t>右侧基底节-颞叶区急性血肿并破入脑室</t>
  </si>
  <si>
    <t>2019.11.08</t>
  </si>
  <si>
    <t>于喜滨</t>
  </si>
  <si>
    <t>化脓性脑膜炎；感染性休克
多脏器官功能衰竭</t>
  </si>
  <si>
    <t>柯长军</t>
  </si>
  <si>
    <t>肝挫裂伤；右侧颞部硬膜外血肿</t>
  </si>
  <si>
    <t>罗明海</t>
  </si>
  <si>
    <t>急性特重型颅脑损伤</t>
  </si>
  <si>
    <t>邓朝兵</t>
  </si>
  <si>
    <t>严健铭</t>
  </si>
  <si>
    <t>左侧自发性血气胸</t>
  </si>
  <si>
    <t>陈嘉仁</t>
  </si>
  <si>
    <t>胸腹联合伤：心包积液；
右侧气胸；双肺挫伤并胸骨骨折；肝挫裂</t>
  </si>
  <si>
    <t>谭丽玲</t>
  </si>
  <si>
    <t>高危妊娠监督</t>
  </si>
  <si>
    <t xml:space="preserve">2019.12.01 </t>
  </si>
  <si>
    <t>姚俊宇</t>
  </si>
  <si>
    <t xml:space="preserve">2020.02.06 </t>
  </si>
  <si>
    <t>南方医院增城分院</t>
  </si>
  <si>
    <t>曾永新</t>
  </si>
  <si>
    <t>心哀</t>
  </si>
  <si>
    <t>扈安伦</t>
  </si>
  <si>
    <t>急性脑出血</t>
  </si>
  <si>
    <t>成人</t>
  </si>
  <si>
    <t>肌无力查因</t>
  </si>
  <si>
    <t>2020.01.29-2020.01.30</t>
  </si>
  <si>
    <t>付洪江</t>
  </si>
  <si>
    <t>脑挫伤</t>
  </si>
  <si>
    <t>2020.02.01-2020.02.03</t>
  </si>
  <si>
    <t>郭霞</t>
  </si>
  <si>
    <t>糖尿病酸中毒</t>
  </si>
  <si>
    <t>2020.02.09-2020.02.14</t>
  </si>
  <si>
    <t>2020.03.05-2020.03.06</t>
  </si>
  <si>
    <t>丁三</t>
  </si>
  <si>
    <t>蛛网膜下出血</t>
  </si>
  <si>
    <t>2020.03.17-2020.03.20</t>
  </si>
  <si>
    <t>张强</t>
  </si>
  <si>
    <t>颈部浅组织损伤</t>
  </si>
  <si>
    <t>2020.04.09-2020.04.17</t>
  </si>
  <si>
    <t>邹宋强</t>
  </si>
  <si>
    <t>骨髓瘤病</t>
  </si>
  <si>
    <t>2020.01.13-2020.0116</t>
  </si>
  <si>
    <t>胡忠平</t>
  </si>
  <si>
    <t>2020.01.30-2020.01030</t>
  </si>
  <si>
    <t>烧伤面积30%-39%</t>
  </si>
  <si>
    <t>急性心肌梗死、2型糖尿病</t>
  </si>
  <si>
    <t>意识障碍、ACS、急性心梗、脑梗死、低钾血症、高钠血症、泌尿系感染、消化道出血</t>
  </si>
  <si>
    <t>南沙区东涌医院</t>
  </si>
  <si>
    <r>
      <rPr>
        <sz val="9"/>
        <rFont val="宋体"/>
        <family val="0"/>
      </rPr>
      <t>黄</t>
    </r>
    <r>
      <rPr>
        <sz val="9"/>
        <rFont val="宋体"/>
        <family val="0"/>
      </rPr>
      <t>冬根</t>
    </r>
  </si>
  <si>
    <t>广州市疾病应急救助基金2020年第一轮申请支付情况个案统计表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</si>
</sst>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  <numFmt numFmtId="177" formatCode="0_);[Red]\(0\)"/>
    <numFmt numFmtId="178" formatCode="#,##0.00_);[Red]\(#,##0.00\)"/>
    <numFmt numFmtId="179" formatCode="0.00_);\(0.00\)"/>
    <numFmt numFmtId="180" formatCode="0.00;[Red]0.00"/>
    <numFmt numFmtId="181" formatCode="#.00"/>
    <numFmt numFmtId="182" formatCode="#,##0_);[Red]\(#,##0\)"/>
    <numFmt numFmtId="183" formatCode="0.00_);[Red]\(0.00\)"/>
    <numFmt numFmtId="184" formatCode="yyyy/m/d;@"/>
    <numFmt numFmtId="185" formatCode="yyyy&quot;年&quot;m&quot;月&quot;d&quot;日&quot;;@"/>
    <numFmt numFmtId="186" formatCode="#,##0.00;[Red]#,##0.00"/>
    <numFmt numFmtId="187" formatCode="yyyy/m/d\ h:mm:ss"/>
    <numFmt numFmtId="188" formatCode="0.00_ "/>
    <numFmt numFmtId="189" formatCode="#,##0.00_ "/>
    <numFmt numFmtId="190" formatCode="0_ "/>
  </numFmts>
  <fonts count="27">
    <font>
      <sz val="12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0"/>
      <name val="Arial"/>
      <family val="2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u val="single"/>
      <sz val="9.35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u val="single"/>
      <sz val="9.35"/>
      <color indexed="36"/>
      <name val="宋体"/>
      <family val="0"/>
    </font>
    <font>
      <b/>
      <sz val="11"/>
      <color indexed="63"/>
      <name val="宋体"/>
      <family val="0"/>
    </font>
    <font>
      <sz val="8"/>
      <name val="宋体"/>
      <family val="0"/>
    </font>
    <font>
      <sz val="9"/>
      <name val="黑体"/>
      <family val="3"/>
    </font>
    <font>
      <b/>
      <sz val="10"/>
      <color indexed="12"/>
      <name val="宋体"/>
      <family val="0"/>
    </font>
    <font>
      <b/>
      <sz val="14"/>
      <name val="宋体"/>
      <family val="0"/>
    </font>
    <font>
      <sz val="11"/>
      <color theme="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5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26" fillId="0" borderId="0">
      <alignment vertical="center"/>
      <protection/>
    </xf>
    <xf numFmtId="0" fontId="1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 locked="0"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16" borderId="5" applyNumberFormat="0" applyAlignment="0" applyProtection="0"/>
    <xf numFmtId="0" fontId="9" fillId="17" borderId="6" applyNumberFormat="0" applyAlignment="0" applyProtection="0"/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2" fillId="22" borderId="0" applyNumberFormat="0" applyBorder="0" applyAlignment="0" applyProtection="0"/>
    <xf numFmtId="0" fontId="21" fillId="16" borderId="8" applyNumberFormat="0" applyAlignment="0" applyProtection="0"/>
    <xf numFmtId="0" fontId="13" fillId="7" borderId="5" applyNumberFormat="0" applyAlignment="0" applyProtection="0"/>
    <xf numFmtId="0" fontId="20" fillId="0" borderId="0" applyNumberFormat="0" applyFill="0" applyBorder="0" applyAlignment="0" applyProtection="0"/>
    <xf numFmtId="0" fontId="1" fillId="23" borderId="9" applyNumberFormat="0" applyFont="0" applyAlignment="0" applyProtection="0"/>
  </cellStyleXfs>
  <cellXfs count="109">
    <xf numFmtId="0" fontId="0" fillId="0" borderId="0" xfId="0" applyAlignment="1">
      <alignment vertical="center"/>
    </xf>
    <xf numFmtId="177" fontId="3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178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0" xfId="59" applyFont="1" applyFill="1" applyBorder="1" applyAlignment="1" applyProtection="1">
      <alignment horizontal="center" vertical="center" wrapText="1"/>
      <protection locked="0"/>
    </xf>
    <xf numFmtId="0" fontId="3" fillId="0" borderId="10" xfId="59" applyFont="1" applyFill="1" applyBorder="1" applyAlignment="1" applyProtection="1">
      <alignment horizontal="left" vertical="center" wrapText="1"/>
      <protection locked="0"/>
    </xf>
    <xf numFmtId="31" fontId="3" fillId="0" borderId="10" xfId="59" applyNumberFormat="1" applyFont="1" applyFill="1" applyBorder="1" applyAlignment="1" applyProtection="1">
      <alignment horizontal="center" vertical="center" wrapText="1"/>
      <protection locked="0"/>
    </xf>
    <xf numFmtId="178" fontId="3" fillId="0" borderId="10" xfId="59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59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left" vertical="center" wrapText="1"/>
      <protection locked="0"/>
    </xf>
    <xf numFmtId="31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14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24" borderId="10" xfId="59" applyFont="1" applyFill="1" applyBorder="1" applyAlignment="1" applyProtection="1">
      <alignment horizontal="center" vertical="center" wrapText="1"/>
      <protection locked="0"/>
    </xf>
    <xf numFmtId="0" fontId="3" fillId="24" borderId="10" xfId="59" applyFont="1" applyFill="1" applyBorder="1" applyAlignment="1" applyProtection="1">
      <alignment horizontal="left" vertical="center" wrapText="1"/>
      <protection locked="0"/>
    </xf>
    <xf numFmtId="178" fontId="3" fillId="24" borderId="10" xfId="59" applyNumberFormat="1" applyFont="1" applyFill="1" applyBorder="1" applyAlignment="1" applyProtection="1">
      <alignment horizontal="center" vertical="center" wrapText="1"/>
      <protection locked="0"/>
    </xf>
    <xf numFmtId="0" fontId="3" fillId="24" borderId="10" xfId="0" applyFont="1" applyFill="1" applyBorder="1" applyAlignment="1" applyProtection="1">
      <alignment horizontal="center" vertical="center" wrapText="1"/>
      <protection locked="0"/>
    </xf>
    <xf numFmtId="0" fontId="3" fillId="24" borderId="10" xfId="0" applyFont="1" applyFill="1" applyBorder="1" applyAlignment="1" applyProtection="1">
      <alignment horizontal="left" vertical="center" wrapText="1"/>
      <protection locked="0"/>
    </xf>
    <xf numFmtId="0" fontId="3" fillId="24" borderId="10" xfId="0" applyNumberFormat="1" applyFont="1" applyFill="1" applyBorder="1" applyAlignment="1" applyProtection="1">
      <alignment horizontal="center" vertical="center" wrapText="1"/>
      <protection locked="0"/>
    </xf>
    <xf numFmtId="178" fontId="3" fillId="24" borderId="10" xfId="0" applyNumberFormat="1" applyFont="1" applyFill="1" applyBorder="1" applyAlignment="1" applyProtection="1">
      <alignment horizontal="center" vertical="center" wrapText="1"/>
      <protection locked="0"/>
    </xf>
    <xf numFmtId="14" fontId="3" fillId="0" borderId="10" xfId="59" applyNumberFormat="1" applyFont="1" applyFill="1" applyBorder="1" applyAlignment="1" applyProtection="1">
      <alignment horizontal="left" vertical="center" wrapText="1"/>
      <protection locked="0"/>
    </xf>
    <xf numFmtId="14" fontId="3" fillId="0" borderId="10" xfId="59" applyNumberFormat="1" applyFont="1" applyFill="1" applyBorder="1" applyAlignment="1" applyProtection="1">
      <alignment horizontal="center" vertical="center" wrapText="1"/>
      <protection locked="0"/>
    </xf>
    <xf numFmtId="14" fontId="3" fillId="24" borderId="10" xfId="59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 locked="0"/>
    </xf>
    <xf numFmtId="178" fontId="3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10" xfId="60" applyFont="1" applyFill="1" applyBorder="1" applyAlignment="1" applyProtection="1">
      <alignment horizontal="center" vertical="center" wrapText="1"/>
      <protection locked="0"/>
    </xf>
    <xf numFmtId="14" fontId="3" fillId="0" borderId="10" xfId="6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61" applyFont="1" applyFill="1" applyBorder="1" applyAlignment="1" applyProtection="1">
      <alignment horizontal="center" vertical="center" wrapText="1"/>
      <protection locked="0"/>
    </xf>
    <xf numFmtId="178" fontId="3" fillId="0" borderId="10" xfId="61" applyNumberFormat="1" applyFont="1" applyFill="1" applyBorder="1" applyAlignment="1" applyProtection="1">
      <alignment horizontal="center" vertical="center" wrapText="1"/>
      <protection locked="0"/>
    </xf>
    <xf numFmtId="183" fontId="3" fillId="0" borderId="10" xfId="61" applyNumberFormat="1" applyFont="1" applyFill="1" applyBorder="1" applyAlignment="1" applyProtection="1">
      <alignment horizontal="center" vertical="center" wrapText="1"/>
      <protection locked="0"/>
    </xf>
    <xf numFmtId="14" fontId="3" fillId="24" borderId="10" xfId="60" applyNumberFormat="1" applyFont="1" applyFill="1" applyBorder="1" applyAlignment="1" applyProtection="1">
      <alignment horizontal="center" vertical="center" wrapText="1"/>
      <protection locked="0"/>
    </xf>
    <xf numFmtId="49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0" xfId="59" applyFont="1" applyBorder="1" applyAlignment="1" applyProtection="1">
      <alignment horizontal="center" vertical="center" wrapText="1"/>
      <protection locked="0"/>
    </xf>
    <xf numFmtId="0" fontId="3" fillId="0" borderId="10" xfId="59" applyFont="1" applyBorder="1" applyAlignment="1" applyProtection="1">
      <alignment horizontal="left" vertical="center" wrapText="1"/>
      <protection locked="0"/>
    </xf>
    <xf numFmtId="178" fontId="3" fillId="0" borderId="10" xfId="59" applyNumberFormat="1" applyFont="1" applyBorder="1" applyAlignment="1" applyProtection="1">
      <alignment horizontal="center" vertical="center" wrapText="1"/>
      <protection locked="0"/>
    </xf>
    <xf numFmtId="0" fontId="3" fillId="0" borderId="10" xfId="59" applyNumberFormat="1" applyFont="1" applyBorder="1" applyAlignment="1" applyProtection="1">
      <alignment horizontal="center" vertical="center" wrapText="1"/>
      <protection locked="0"/>
    </xf>
    <xf numFmtId="49" fontId="3" fillId="24" borderId="10" xfId="59" applyNumberFormat="1" applyFont="1" applyFill="1" applyBorder="1" applyAlignment="1" applyProtection="1">
      <alignment horizontal="center" vertical="center" wrapText="1"/>
      <protection locked="0"/>
    </xf>
    <xf numFmtId="49" fontId="3" fillId="0" borderId="10" xfId="0" applyNumberFormat="1" applyFont="1" applyBorder="1" applyAlignment="1" applyProtection="1">
      <alignment horizontal="center" vertical="center" wrapText="1"/>
      <protection locked="0"/>
    </xf>
    <xf numFmtId="49" fontId="3" fillId="0" borderId="10" xfId="59" applyNumberFormat="1" applyFont="1" applyBorder="1" applyAlignment="1" applyProtection="1">
      <alignment horizontal="center" vertical="center" wrapText="1"/>
      <protection locked="0"/>
    </xf>
    <xf numFmtId="31" fontId="3" fillId="0" borderId="10" xfId="0" applyNumberFormat="1" applyFont="1" applyBorder="1" applyAlignment="1" applyProtection="1">
      <alignment horizontal="center" vertical="center" wrapText="1"/>
      <protection locked="0"/>
    </xf>
    <xf numFmtId="0" fontId="3" fillId="24" borderId="10" xfId="59" applyNumberFormat="1" applyFont="1" applyFill="1" applyBorder="1" applyAlignment="1" applyProtection="1">
      <alignment horizontal="center" vertical="center" wrapText="1"/>
      <protection locked="0"/>
    </xf>
    <xf numFmtId="177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14" fontId="3" fillId="0" borderId="10" xfId="59" applyNumberFormat="1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178" fontId="3" fillId="0" borderId="10" xfId="0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>
      <alignment vertical="center"/>
    </xf>
    <xf numFmtId="49" fontId="3" fillId="0" borderId="10" xfId="59" applyNumberFormat="1" applyFont="1" applyFill="1" applyBorder="1" applyAlignment="1" applyProtection="1">
      <alignment horizontal="center" vertical="center" wrapText="1"/>
      <protection locked="0"/>
    </xf>
    <xf numFmtId="178" fontId="3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NumberFormat="1" applyFont="1" applyBorder="1" applyAlignment="1" applyProtection="1">
      <alignment horizontal="center" vertical="center"/>
      <protection locked="0"/>
    </xf>
    <xf numFmtId="0" fontId="3" fillId="0" borderId="10" xfId="57" applyFont="1" applyFill="1" applyBorder="1" applyAlignment="1" applyProtection="1">
      <alignment horizontal="center" vertical="center" wrapText="1"/>
      <protection locked="0"/>
    </xf>
    <xf numFmtId="0" fontId="3" fillId="0" borderId="10" xfId="45" applyNumberFormat="1" applyFont="1" applyFill="1" applyBorder="1" applyAlignment="1" applyProtection="1">
      <alignment horizontal="center" vertical="center" wrapText="1"/>
      <protection locked="0"/>
    </xf>
    <xf numFmtId="22" fontId="3" fillId="24" borderId="10" xfId="59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45" applyFont="1" applyFill="1" applyBorder="1" applyAlignment="1" applyProtection="1">
      <alignment horizontal="center" vertical="center" wrapText="1"/>
      <protection locked="0"/>
    </xf>
    <xf numFmtId="0" fontId="3" fillId="0" borderId="10" xfId="45" applyFont="1" applyFill="1" applyBorder="1" applyAlignment="1" applyProtection="1">
      <alignment horizontal="left" vertical="center" wrapText="1"/>
      <protection locked="0"/>
    </xf>
    <xf numFmtId="22" fontId="3" fillId="0" borderId="10" xfId="45" applyNumberFormat="1" applyFont="1" applyFill="1" applyBorder="1" applyAlignment="1" applyProtection="1">
      <alignment horizontal="center" vertical="center" wrapText="1"/>
      <protection locked="0"/>
    </xf>
    <xf numFmtId="178" fontId="3" fillId="0" borderId="10" xfId="45" applyNumberFormat="1" applyFont="1" applyFill="1" applyBorder="1" applyAlignment="1" applyProtection="1">
      <alignment horizontal="center" vertical="center" wrapText="1"/>
      <protection locked="0"/>
    </xf>
    <xf numFmtId="49" fontId="3" fillId="24" borderId="10" xfId="0" applyNumberFormat="1" applyFont="1" applyFill="1" applyBorder="1" applyAlignment="1" applyProtection="1">
      <alignment horizontal="left" vertical="center" wrapText="1"/>
      <protection locked="0"/>
    </xf>
    <xf numFmtId="0" fontId="3" fillId="24" borderId="10" xfId="59" applyNumberFormat="1" applyFont="1" applyFill="1" applyBorder="1" applyAlignment="1" applyProtection="1">
      <alignment horizontal="left" vertical="center" wrapText="1"/>
      <protection locked="0"/>
    </xf>
    <xf numFmtId="14" fontId="3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24" borderId="10" xfId="0" applyNumberFormat="1" applyFont="1" applyFill="1" applyBorder="1" applyAlignment="1" applyProtection="1">
      <alignment horizontal="left" vertical="center" wrapText="1"/>
      <protection locked="0"/>
    </xf>
    <xf numFmtId="14" fontId="3" fillId="0" borderId="10" xfId="0" applyNumberFormat="1" applyFont="1" applyBorder="1" applyAlignment="1" applyProtection="1">
      <alignment horizontal="center" vertical="center" wrapText="1"/>
      <protection locked="0"/>
    </xf>
    <xf numFmtId="179" fontId="3" fillId="24" borderId="10" xfId="59" applyNumberFormat="1" applyFont="1" applyFill="1" applyBorder="1" applyAlignment="1" applyProtection="1">
      <alignment horizontal="center" vertical="center" wrapText="1"/>
      <protection locked="0"/>
    </xf>
    <xf numFmtId="179" fontId="3" fillId="0" borderId="10" xfId="59" applyNumberFormat="1" applyFont="1" applyBorder="1" applyAlignment="1" applyProtection="1">
      <alignment horizontal="center" vertical="center" wrapText="1"/>
      <protection locked="0"/>
    </xf>
    <xf numFmtId="176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181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184" fontId="3" fillId="0" borderId="10" xfId="0" applyNumberFormat="1" applyFont="1" applyBorder="1" applyAlignment="1" applyProtection="1">
      <alignment horizontal="center" vertical="center" wrapText="1"/>
      <protection locked="0"/>
    </xf>
    <xf numFmtId="185" fontId="3" fillId="0" borderId="10" xfId="0" applyNumberFormat="1" applyFont="1" applyBorder="1" applyAlignment="1" applyProtection="1">
      <alignment horizontal="left" vertical="center" wrapText="1"/>
      <protection locked="0"/>
    </xf>
    <xf numFmtId="185" fontId="3" fillId="24" borderId="10" xfId="59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45" applyFont="1" applyBorder="1" applyAlignment="1" applyProtection="1">
      <alignment horizontal="left" vertical="center" wrapText="1"/>
      <protection locked="0"/>
    </xf>
    <xf numFmtId="185" fontId="3" fillId="0" borderId="10" xfId="0" applyNumberFormat="1" applyFont="1" applyBorder="1" applyAlignment="1" applyProtection="1">
      <alignment horizontal="center" vertical="center" wrapText="1"/>
      <protection locked="0"/>
    </xf>
    <xf numFmtId="14" fontId="3" fillId="0" borderId="10" xfId="0" applyNumberFormat="1" applyFont="1" applyBorder="1" applyAlignment="1" applyProtection="1">
      <alignment horizontal="left" vertical="center" wrapText="1"/>
      <protection locked="0"/>
    </xf>
    <xf numFmtId="22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3" fillId="24" borderId="10" xfId="0" applyNumberFormat="1" applyFont="1" applyFill="1" applyBorder="1" applyAlignment="1" applyProtection="1">
      <alignment horizontal="center" vertical="center" wrapText="1"/>
      <protection locked="0"/>
    </xf>
    <xf numFmtId="186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wrapText="1" shrinkToFit="1"/>
      <protection locked="0"/>
    </xf>
    <xf numFmtId="0" fontId="3" fillId="0" borderId="10" xfId="46" applyFont="1" applyBorder="1" applyAlignment="1" applyProtection="1">
      <alignment horizontal="center" vertical="center" wrapText="1"/>
      <protection locked="0"/>
    </xf>
    <xf numFmtId="14" fontId="3" fillId="0" borderId="10" xfId="46" applyNumberFormat="1" applyFont="1" applyBorder="1" applyAlignment="1" applyProtection="1">
      <alignment horizontal="center" vertical="center" wrapText="1"/>
      <protection locked="0"/>
    </xf>
    <xf numFmtId="178" fontId="3" fillId="0" borderId="10" xfId="46" applyNumberFormat="1" applyFont="1" applyBorder="1" applyAlignment="1" applyProtection="1">
      <alignment horizontal="center" vertical="center" wrapText="1"/>
      <protection locked="0"/>
    </xf>
    <xf numFmtId="14" fontId="3" fillId="0" borderId="10" xfId="46" applyNumberFormat="1" applyFont="1" applyBorder="1" applyAlignment="1" applyProtection="1">
      <alignment horizontal="left" vertical="center" wrapText="1"/>
      <protection locked="0"/>
    </xf>
    <xf numFmtId="183" fontId="3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0" xfId="60" applyFont="1" applyFill="1" applyBorder="1" applyAlignment="1" applyProtection="1">
      <alignment horizontal="left" vertical="center" wrapText="1"/>
      <protection locked="0"/>
    </xf>
    <xf numFmtId="0" fontId="3" fillId="0" borderId="10" xfId="59" applyNumberFormat="1" applyFont="1" applyFill="1" applyBorder="1" applyAlignment="1" applyProtection="1">
      <alignment horizontal="left" vertical="center" wrapText="1"/>
      <protection locked="0"/>
    </xf>
    <xf numFmtId="0" fontId="3" fillId="0" borderId="0" xfId="0" applyFont="1" applyAlignment="1">
      <alignment horizontal="left" vertical="center"/>
    </xf>
    <xf numFmtId="0" fontId="22" fillId="24" borderId="10" xfId="59" applyFont="1" applyFill="1" applyBorder="1" applyAlignment="1" applyProtection="1">
      <alignment horizontal="left" vertical="center" wrapText="1"/>
      <protection locked="0"/>
    </xf>
    <xf numFmtId="0" fontId="2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 applyProtection="1">
      <alignment vertical="center" wrapText="1"/>
      <protection locked="0"/>
    </xf>
    <xf numFmtId="0" fontId="3" fillId="0" borderId="10" xfId="0" applyFont="1" applyBorder="1" applyAlignment="1">
      <alignment horizontal="left" vertical="center"/>
    </xf>
    <xf numFmtId="178" fontId="3" fillId="0" borderId="10" xfId="0" applyNumberFormat="1" applyFont="1" applyBorder="1" applyAlignment="1">
      <alignment vertical="center"/>
    </xf>
    <xf numFmtId="0" fontId="3" fillId="0" borderId="11" xfId="0" applyFont="1" applyBorder="1" applyAlignment="1" applyProtection="1">
      <alignment vertical="center" wrapText="1"/>
      <protection locked="0"/>
    </xf>
    <xf numFmtId="43" fontId="3" fillId="0" borderId="10" xfId="72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 vertical="center"/>
    </xf>
    <xf numFmtId="43" fontId="3" fillId="0" borderId="0" xfId="72" applyFont="1" applyBorder="1" applyAlignment="1" applyProtection="1">
      <alignment horizontal="center" vertical="center" wrapText="1"/>
      <protection locked="0"/>
    </xf>
    <xf numFmtId="43" fontId="3" fillId="0" borderId="10" xfId="72" applyFont="1" applyBorder="1" applyAlignment="1" applyProtection="1">
      <alignment vertical="center" wrapText="1"/>
      <protection locked="0"/>
    </xf>
    <xf numFmtId="49" fontId="3" fillId="0" borderId="10" xfId="72" applyNumberFormat="1" applyFont="1" applyFill="1" applyBorder="1" applyAlignment="1" applyProtection="1">
      <alignment horizontal="center" vertical="center" wrapText="1"/>
      <protection locked="0"/>
    </xf>
    <xf numFmtId="0" fontId="22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10" xfId="0" applyFont="1" applyBorder="1" applyAlignment="1">
      <alignment horizontal="center" vertical="center"/>
    </xf>
    <xf numFmtId="0" fontId="2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177" fontId="3" fillId="24" borderId="10" xfId="0" applyNumberFormat="1" applyFont="1" applyFill="1" applyBorder="1" applyAlignment="1" applyProtection="1">
      <alignment horizontal="center" vertical="center" wrapText="1"/>
      <protection locked="0"/>
    </xf>
    <xf numFmtId="178" fontId="3" fillId="0" borderId="10" xfId="0" applyNumberFormat="1" applyFont="1" applyFill="1" applyBorder="1" applyAlignment="1" applyProtection="1">
      <alignment horizontal="center" vertical="center" wrapText="1"/>
      <protection locked="0"/>
    </xf>
  </cellXfs>
  <cellStyles count="7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 2" xfId="40"/>
    <cellStyle name="常规 11" xfId="41"/>
    <cellStyle name="常规 12" xfId="42"/>
    <cellStyle name="常规 15" xfId="43"/>
    <cellStyle name="常规 16" xfId="44"/>
    <cellStyle name="常规 2" xfId="45"/>
    <cellStyle name="常规 2 2" xfId="46"/>
    <cellStyle name="常规 2 2 2" xfId="47"/>
    <cellStyle name="常规 2 3" xfId="48"/>
    <cellStyle name="常规 2_每月欠款报表和名单" xfId="49"/>
    <cellStyle name="常规 3" xfId="50"/>
    <cellStyle name="常规 3 2" xfId="51"/>
    <cellStyle name="常规 4" xfId="52"/>
    <cellStyle name="常规 4 2" xfId="53"/>
    <cellStyle name="常规 5" xfId="54"/>
    <cellStyle name="常规 5 2" xfId="55"/>
    <cellStyle name="常规 6" xfId="56"/>
    <cellStyle name="常规 9" xfId="57"/>
    <cellStyle name="常规 9 2" xfId="58"/>
    <cellStyle name="常规_Sheet1" xfId="59"/>
    <cellStyle name="常规_Sheet1 2" xfId="60"/>
    <cellStyle name="常规_Sheet1 3" xfId="61"/>
    <cellStyle name="Hyperlink" xfId="62"/>
    <cellStyle name="好" xfId="63"/>
    <cellStyle name="汇总" xfId="64"/>
    <cellStyle name="Currency" xfId="65"/>
    <cellStyle name="Currency [0]" xfId="66"/>
    <cellStyle name="计算" xfId="67"/>
    <cellStyle name="检查单元格" xfId="68"/>
    <cellStyle name="解释性文本" xfId="69"/>
    <cellStyle name="警告文本" xfId="70"/>
    <cellStyle name="链接单元格" xfId="71"/>
    <cellStyle name="Comma" xfId="72"/>
    <cellStyle name="千位分隔 2 2 2 2 2 2 2" xfId="73"/>
    <cellStyle name="千位分隔 4" xfId="74"/>
    <cellStyle name="千位分隔 5" xfId="75"/>
    <cellStyle name="Comma [0]" xfId="76"/>
    <cellStyle name="千位分隔[0] 2" xfId="77"/>
    <cellStyle name="千位分隔[0] 3" xfId="78"/>
    <cellStyle name="强调文字颜色 1" xfId="79"/>
    <cellStyle name="强调文字颜色 2" xfId="80"/>
    <cellStyle name="强调文字颜色 3" xfId="81"/>
    <cellStyle name="强调文字颜色 4" xfId="82"/>
    <cellStyle name="强调文字颜色 5" xfId="83"/>
    <cellStyle name="强调文字颜色 6" xfId="84"/>
    <cellStyle name="适中" xfId="85"/>
    <cellStyle name="输出" xfId="86"/>
    <cellStyle name="输入" xfId="87"/>
    <cellStyle name="Followed Hyperlink" xfId="88"/>
    <cellStyle name="注释" xfId="89"/>
  </cellStyles>
  <dxfs count="4">
    <dxf>
      <font>
        <b val="0"/>
        <i val="0"/>
        <color auto="1"/>
      </font>
      <fill>
        <patternFill patternType="solid">
          <fgColor indexed="65"/>
          <bgColor indexed="29"/>
        </patternFill>
      </fill>
    </dxf>
    <dxf>
      <font>
        <b val="0"/>
        <i val="0"/>
      </font>
      <fill>
        <patternFill patternType="solid">
          <fgColor indexed="10"/>
          <bgColor indexed="29"/>
        </patternFill>
      </fill>
    </dxf>
    <dxf>
      <font>
        <b val="0"/>
        <i val="0"/>
      </font>
      <fill>
        <patternFill patternType="solid">
          <fgColor rgb="FFFF0000"/>
          <bgColor rgb="FFFF8080"/>
        </patternFill>
      </fill>
      <border/>
    </dxf>
    <dxf>
      <font>
        <b val="0"/>
        <i val="0"/>
        <color auto="1"/>
      </font>
      <fill>
        <patternFill patternType="solid">
          <fgColor indexed="65"/>
          <bgColor rgb="FFFF808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40"/>
  <sheetViews>
    <sheetView tabSelected="1" zoomScalePageLayoutView="0" workbookViewId="0" topLeftCell="A1">
      <selection activeCell="G6" sqref="G6"/>
    </sheetView>
  </sheetViews>
  <sheetFormatPr defaultColWidth="9.00390625" defaultRowHeight="30.75" customHeight="1"/>
  <cols>
    <col min="1" max="1" width="7.75390625" style="89" customWidth="1"/>
    <col min="2" max="2" width="5.375" style="5" customWidth="1"/>
    <col min="3" max="3" width="8.375" style="5" customWidth="1"/>
    <col min="4" max="4" width="11.50390625" style="96" customWidth="1"/>
    <col min="5" max="5" width="6.625" style="5" customWidth="1"/>
    <col min="6" max="6" width="4.875" style="5" customWidth="1"/>
    <col min="7" max="7" width="25.625" style="86" customWidth="1"/>
    <col min="8" max="8" width="11.00390625" style="5" customWidth="1"/>
    <col min="9" max="9" width="12.50390625" style="5" customWidth="1"/>
    <col min="10" max="10" width="4.50390625" style="5" customWidth="1"/>
    <col min="11" max="11" width="4.00390625" style="5" customWidth="1"/>
    <col min="12" max="12" width="12.375" style="5" customWidth="1"/>
    <col min="13" max="13" width="11.625" style="5" customWidth="1"/>
    <col min="14" max="14" width="12.375" style="5" customWidth="1"/>
    <col min="15" max="15" width="12.375" style="96" customWidth="1"/>
    <col min="16" max="16384" width="9.00390625" style="5" customWidth="1"/>
  </cols>
  <sheetData>
    <row r="1" ht="24" customHeight="1">
      <c r="A1" s="88"/>
    </row>
    <row r="2" spans="1:16" ht="25.5" customHeight="1">
      <c r="A2" s="103" t="s">
        <v>950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97"/>
    </row>
    <row r="3" spans="1:15" ht="26.25" customHeight="1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</row>
    <row r="4" spans="1:15" ht="26.25" customHeight="1">
      <c r="A4" s="105" t="s">
        <v>11</v>
      </c>
      <c r="B4" s="105" t="s">
        <v>41</v>
      </c>
      <c r="C4" s="105" t="s">
        <v>42</v>
      </c>
      <c r="D4" s="105" t="s">
        <v>43</v>
      </c>
      <c r="E4" s="105" t="s">
        <v>44</v>
      </c>
      <c r="F4" s="105" t="s">
        <v>45</v>
      </c>
      <c r="G4" s="105" t="s">
        <v>46</v>
      </c>
      <c r="H4" s="105" t="s">
        <v>47</v>
      </c>
      <c r="I4" s="105" t="s">
        <v>12</v>
      </c>
      <c r="J4" s="107" t="s">
        <v>38</v>
      </c>
      <c r="K4" s="107"/>
      <c r="L4" s="108" t="s">
        <v>8</v>
      </c>
      <c r="M4" s="108" t="s">
        <v>9</v>
      </c>
      <c r="N4" s="106" t="s">
        <v>10</v>
      </c>
      <c r="O4" s="106" t="s">
        <v>28</v>
      </c>
    </row>
    <row r="5" spans="1:15" ht="26.25" customHeight="1">
      <c r="A5" s="105"/>
      <c r="B5" s="105"/>
      <c r="C5" s="105"/>
      <c r="D5" s="105"/>
      <c r="E5" s="105"/>
      <c r="F5" s="105"/>
      <c r="G5" s="105"/>
      <c r="H5" s="105"/>
      <c r="I5" s="105"/>
      <c r="J5" s="1" t="s">
        <v>6</v>
      </c>
      <c r="K5" s="6" t="s">
        <v>7</v>
      </c>
      <c r="L5" s="108"/>
      <c r="M5" s="108"/>
      <c r="N5" s="106"/>
      <c r="O5" s="106"/>
    </row>
    <row r="6" spans="1:15" ht="30.75" customHeight="1">
      <c r="A6" s="90" t="s">
        <v>25</v>
      </c>
      <c r="B6" s="7">
        <v>1</v>
      </c>
      <c r="C6" s="36">
        <v>1</v>
      </c>
      <c r="D6" s="2" t="s">
        <v>591</v>
      </c>
      <c r="E6" s="4">
        <v>45</v>
      </c>
      <c r="F6" s="15" t="s">
        <v>61</v>
      </c>
      <c r="G6" s="16" t="s">
        <v>592</v>
      </c>
      <c r="H6" s="69" t="s">
        <v>593</v>
      </c>
      <c r="I6" s="91" t="s">
        <v>589</v>
      </c>
      <c r="J6" s="36"/>
      <c r="K6" s="36" t="s">
        <v>48</v>
      </c>
      <c r="L6" s="21">
        <v>5291.46</v>
      </c>
      <c r="M6" s="26">
        <v>3161.53</v>
      </c>
      <c r="N6" s="27">
        <v>3161.53</v>
      </c>
      <c r="O6" s="98">
        <f>ROUND(N6*0.98,2)</f>
        <v>3098.3</v>
      </c>
    </row>
    <row r="7" spans="1:15" ht="30.75" customHeight="1">
      <c r="A7" s="90" t="s">
        <v>25</v>
      </c>
      <c r="B7" s="36">
        <v>2</v>
      </c>
      <c r="C7" s="36">
        <v>1</v>
      </c>
      <c r="D7" s="2" t="s">
        <v>594</v>
      </c>
      <c r="E7" s="4">
        <v>54</v>
      </c>
      <c r="F7" s="15" t="s">
        <v>50</v>
      </c>
      <c r="G7" s="16" t="s">
        <v>595</v>
      </c>
      <c r="H7" s="69" t="s">
        <v>596</v>
      </c>
      <c r="I7" s="91" t="s">
        <v>589</v>
      </c>
      <c r="J7" s="36"/>
      <c r="K7" s="36" t="s">
        <v>48</v>
      </c>
      <c r="L7" s="21">
        <v>4541.19</v>
      </c>
      <c r="M7" s="26">
        <v>2618.35</v>
      </c>
      <c r="N7" s="27">
        <v>2320.25</v>
      </c>
      <c r="O7" s="98">
        <f aca="true" t="shared" si="0" ref="O7:O70">ROUND(N7*0.98,2)</f>
        <v>2273.85</v>
      </c>
    </row>
    <row r="8" spans="1:15" ht="30.75" customHeight="1">
      <c r="A8" s="90" t="s">
        <v>25</v>
      </c>
      <c r="B8" s="7">
        <v>3</v>
      </c>
      <c r="C8" s="36">
        <v>1</v>
      </c>
      <c r="D8" s="2" t="s">
        <v>597</v>
      </c>
      <c r="E8" s="15">
        <v>46</v>
      </c>
      <c r="F8" s="15" t="s">
        <v>50</v>
      </c>
      <c r="G8" s="70" t="s">
        <v>598</v>
      </c>
      <c r="H8" s="69" t="s">
        <v>454</v>
      </c>
      <c r="I8" s="91" t="s">
        <v>589</v>
      </c>
      <c r="J8" s="36"/>
      <c r="K8" s="36" t="s">
        <v>48</v>
      </c>
      <c r="L8" s="21">
        <v>16918.25</v>
      </c>
      <c r="M8" s="26">
        <v>1407.72</v>
      </c>
      <c r="N8" s="20">
        <v>891.02</v>
      </c>
      <c r="O8" s="98">
        <f t="shared" si="0"/>
        <v>873.2</v>
      </c>
    </row>
    <row r="9" spans="1:15" ht="30.75" customHeight="1">
      <c r="A9" s="90" t="s">
        <v>25</v>
      </c>
      <c r="B9" s="36">
        <v>4</v>
      </c>
      <c r="C9" s="36">
        <v>1</v>
      </c>
      <c r="D9" s="2" t="s">
        <v>599</v>
      </c>
      <c r="E9" s="15">
        <v>55</v>
      </c>
      <c r="F9" s="15" t="s">
        <v>50</v>
      </c>
      <c r="G9" s="16" t="s">
        <v>600</v>
      </c>
      <c r="H9" s="69" t="s">
        <v>376</v>
      </c>
      <c r="I9" s="91" t="s">
        <v>589</v>
      </c>
      <c r="J9" s="36"/>
      <c r="K9" s="36" t="s">
        <v>48</v>
      </c>
      <c r="L9" s="21">
        <v>87431.62</v>
      </c>
      <c r="M9" s="26">
        <v>5602.02</v>
      </c>
      <c r="N9" s="20">
        <v>2040.21</v>
      </c>
      <c r="O9" s="98">
        <f t="shared" si="0"/>
        <v>1999.41</v>
      </c>
    </row>
    <row r="10" spans="1:15" ht="30.75" customHeight="1">
      <c r="A10" s="90" t="s">
        <v>25</v>
      </c>
      <c r="B10" s="7">
        <v>5</v>
      </c>
      <c r="C10" s="36">
        <v>1</v>
      </c>
      <c r="D10" s="18" t="s">
        <v>601</v>
      </c>
      <c r="E10" s="15">
        <v>47</v>
      </c>
      <c r="F10" s="15" t="s">
        <v>50</v>
      </c>
      <c r="G10" s="16" t="s">
        <v>602</v>
      </c>
      <c r="H10" s="69" t="s">
        <v>481</v>
      </c>
      <c r="I10" s="91" t="s">
        <v>589</v>
      </c>
      <c r="J10" s="36"/>
      <c r="K10" s="36" t="s">
        <v>48</v>
      </c>
      <c r="L10" s="21">
        <v>2273.71</v>
      </c>
      <c r="M10" s="26">
        <v>1220.9</v>
      </c>
      <c r="N10" s="26">
        <v>1220.9</v>
      </c>
      <c r="O10" s="98">
        <f t="shared" si="0"/>
        <v>1196.48</v>
      </c>
    </row>
    <row r="11" spans="1:15" ht="30.75" customHeight="1">
      <c r="A11" s="90" t="s">
        <v>25</v>
      </c>
      <c r="B11" s="36">
        <v>6</v>
      </c>
      <c r="C11" s="36">
        <v>1</v>
      </c>
      <c r="D11" s="18" t="s">
        <v>603</v>
      </c>
      <c r="E11" s="15">
        <v>30</v>
      </c>
      <c r="F11" s="15" t="s">
        <v>50</v>
      </c>
      <c r="G11" s="16" t="s">
        <v>604</v>
      </c>
      <c r="H11" s="69" t="s">
        <v>605</v>
      </c>
      <c r="I11" s="91" t="s">
        <v>589</v>
      </c>
      <c r="J11" s="36" t="s">
        <v>48</v>
      </c>
      <c r="K11" s="36"/>
      <c r="L11" s="21">
        <v>332.45</v>
      </c>
      <c r="M11" s="26">
        <v>179.64</v>
      </c>
      <c r="N11" s="26">
        <v>179.64</v>
      </c>
      <c r="O11" s="98">
        <f t="shared" si="0"/>
        <v>176.05</v>
      </c>
    </row>
    <row r="12" spans="1:15" ht="30.75" customHeight="1">
      <c r="A12" s="90" t="s">
        <v>25</v>
      </c>
      <c r="B12" s="7">
        <v>7</v>
      </c>
      <c r="C12" s="36">
        <v>1</v>
      </c>
      <c r="D12" s="18" t="s">
        <v>603</v>
      </c>
      <c r="E12" s="15">
        <v>50</v>
      </c>
      <c r="F12" s="15" t="s">
        <v>50</v>
      </c>
      <c r="G12" s="16" t="s">
        <v>606</v>
      </c>
      <c r="H12" s="69" t="s">
        <v>607</v>
      </c>
      <c r="I12" s="91" t="s">
        <v>589</v>
      </c>
      <c r="J12" s="36" t="s">
        <v>48</v>
      </c>
      <c r="K12" s="36"/>
      <c r="L12" s="21">
        <v>1791.84</v>
      </c>
      <c r="M12" s="26">
        <v>1619.03</v>
      </c>
      <c r="N12" s="20">
        <v>410.3</v>
      </c>
      <c r="O12" s="98">
        <f t="shared" si="0"/>
        <v>402.09</v>
      </c>
    </row>
    <row r="13" spans="1:15" ht="30.75" customHeight="1">
      <c r="A13" s="90" t="s">
        <v>25</v>
      </c>
      <c r="B13" s="36">
        <v>8</v>
      </c>
      <c r="C13" s="36">
        <v>1</v>
      </c>
      <c r="D13" s="18" t="s">
        <v>608</v>
      </c>
      <c r="E13" s="15">
        <v>48</v>
      </c>
      <c r="F13" s="15" t="s">
        <v>50</v>
      </c>
      <c r="G13" s="16" t="s">
        <v>606</v>
      </c>
      <c r="H13" s="69" t="s">
        <v>609</v>
      </c>
      <c r="I13" s="91" t="s">
        <v>589</v>
      </c>
      <c r="J13" s="36"/>
      <c r="K13" s="36" t="s">
        <v>48</v>
      </c>
      <c r="L13" s="21">
        <v>1039.33</v>
      </c>
      <c r="M13" s="26">
        <v>886.52</v>
      </c>
      <c r="N13" s="26">
        <v>886.52</v>
      </c>
      <c r="O13" s="98">
        <f t="shared" si="0"/>
        <v>868.79</v>
      </c>
    </row>
    <row r="14" spans="1:15" ht="34.5" customHeight="1">
      <c r="A14" s="90" t="s">
        <v>25</v>
      </c>
      <c r="B14" s="7">
        <v>9</v>
      </c>
      <c r="C14" s="2">
        <v>3</v>
      </c>
      <c r="D14" s="2" t="s">
        <v>610</v>
      </c>
      <c r="E14" s="4">
        <v>28</v>
      </c>
      <c r="F14" s="15" t="s">
        <v>61</v>
      </c>
      <c r="G14" s="87" t="s">
        <v>611</v>
      </c>
      <c r="H14" s="71" t="s">
        <v>612</v>
      </c>
      <c r="I14" s="91" t="s">
        <v>26</v>
      </c>
      <c r="J14" s="15"/>
      <c r="K14" s="2" t="s">
        <v>48</v>
      </c>
      <c r="L14" s="17">
        <v>3496.52</v>
      </c>
      <c r="M14" s="17">
        <v>3496.52</v>
      </c>
      <c r="N14" s="44">
        <v>2759.28</v>
      </c>
      <c r="O14" s="98">
        <f t="shared" si="0"/>
        <v>2704.09</v>
      </c>
    </row>
    <row r="15" spans="1:15" ht="34.5" customHeight="1">
      <c r="A15" s="90" t="s">
        <v>25</v>
      </c>
      <c r="B15" s="36">
        <v>10</v>
      </c>
      <c r="C15" s="2">
        <v>3</v>
      </c>
      <c r="D15" s="2" t="s">
        <v>613</v>
      </c>
      <c r="E15" s="15">
        <v>30</v>
      </c>
      <c r="F15" s="15" t="s">
        <v>61</v>
      </c>
      <c r="G15" s="87" t="s">
        <v>614</v>
      </c>
      <c r="H15" s="71" t="s">
        <v>615</v>
      </c>
      <c r="I15" s="91" t="s">
        <v>26</v>
      </c>
      <c r="J15" s="15"/>
      <c r="K15" s="2" t="s">
        <v>48</v>
      </c>
      <c r="L15" s="17">
        <v>294360.11</v>
      </c>
      <c r="M15" s="17">
        <v>146073.52</v>
      </c>
      <c r="N15" s="44">
        <v>11403.45</v>
      </c>
      <c r="O15" s="98">
        <f t="shared" si="0"/>
        <v>11175.38</v>
      </c>
    </row>
    <row r="16" spans="1:15" ht="33" customHeight="1">
      <c r="A16" s="90" t="s">
        <v>25</v>
      </c>
      <c r="B16" s="7">
        <v>11</v>
      </c>
      <c r="C16" s="2">
        <v>3</v>
      </c>
      <c r="D16" s="2" t="s">
        <v>616</v>
      </c>
      <c r="E16" s="15">
        <v>27</v>
      </c>
      <c r="F16" s="15" t="s">
        <v>61</v>
      </c>
      <c r="G16" s="87" t="s">
        <v>617</v>
      </c>
      <c r="H16" s="71" t="s">
        <v>618</v>
      </c>
      <c r="I16" s="91" t="s">
        <v>26</v>
      </c>
      <c r="J16" s="15"/>
      <c r="K16" s="2" t="s">
        <v>48</v>
      </c>
      <c r="L16" s="17">
        <v>85108.95</v>
      </c>
      <c r="M16" s="17">
        <v>50108.59</v>
      </c>
      <c r="N16" s="44">
        <v>45110.59</v>
      </c>
      <c r="O16" s="98">
        <f t="shared" si="0"/>
        <v>44208.38</v>
      </c>
    </row>
    <row r="17" spans="1:15" ht="30.75" customHeight="1">
      <c r="A17" s="90" t="s">
        <v>25</v>
      </c>
      <c r="B17" s="36">
        <v>12</v>
      </c>
      <c r="C17" s="2">
        <v>3</v>
      </c>
      <c r="D17" s="2" t="s">
        <v>619</v>
      </c>
      <c r="E17" s="2">
        <v>31</v>
      </c>
      <c r="F17" s="15" t="s">
        <v>61</v>
      </c>
      <c r="G17" s="16" t="s">
        <v>620</v>
      </c>
      <c r="H17" s="71" t="s">
        <v>621</v>
      </c>
      <c r="I17" s="91" t="s">
        <v>26</v>
      </c>
      <c r="J17" s="36"/>
      <c r="K17" s="2" t="s">
        <v>48</v>
      </c>
      <c r="L17" s="17">
        <v>37018.84</v>
      </c>
      <c r="M17" s="17">
        <v>6544.46</v>
      </c>
      <c r="N17" s="44">
        <v>4324.63</v>
      </c>
      <c r="O17" s="98">
        <f t="shared" si="0"/>
        <v>4238.14</v>
      </c>
    </row>
    <row r="18" spans="1:15" ht="57.75" customHeight="1">
      <c r="A18" s="90" t="s">
        <v>25</v>
      </c>
      <c r="B18" s="7">
        <v>13</v>
      </c>
      <c r="C18" s="2">
        <v>3</v>
      </c>
      <c r="D18" s="2" t="s">
        <v>622</v>
      </c>
      <c r="E18" s="7">
        <v>26</v>
      </c>
      <c r="F18" s="15" t="s">
        <v>61</v>
      </c>
      <c r="G18" s="87" t="s">
        <v>623</v>
      </c>
      <c r="H18" s="71" t="s">
        <v>624</v>
      </c>
      <c r="I18" s="91" t="s">
        <v>26</v>
      </c>
      <c r="J18" s="36"/>
      <c r="K18" s="2" t="s">
        <v>48</v>
      </c>
      <c r="L18" s="17">
        <v>46554.42</v>
      </c>
      <c r="M18" s="17">
        <v>46454.42</v>
      </c>
      <c r="N18" s="44">
        <v>44065.08</v>
      </c>
      <c r="O18" s="98">
        <f t="shared" si="0"/>
        <v>43183.78</v>
      </c>
    </row>
    <row r="19" spans="1:15" ht="36" customHeight="1">
      <c r="A19" s="90" t="s">
        <v>25</v>
      </c>
      <c r="B19" s="36">
        <v>14</v>
      </c>
      <c r="C19" s="2">
        <v>3</v>
      </c>
      <c r="D19" s="2" t="s">
        <v>625</v>
      </c>
      <c r="E19" s="2">
        <v>19</v>
      </c>
      <c r="F19" s="15" t="s">
        <v>61</v>
      </c>
      <c r="G19" s="87" t="s">
        <v>626</v>
      </c>
      <c r="H19" s="71" t="s">
        <v>627</v>
      </c>
      <c r="I19" s="91" t="s">
        <v>26</v>
      </c>
      <c r="J19" s="36"/>
      <c r="K19" s="2" t="s">
        <v>48</v>
      </c>
      <c r="L19" s="17">
        <v>13450.29</v>
      </c>
      <c r="M19" s="17">
        <v>12950.29</v>
      </c>
      <c r="N19" s="44">
        <v>11334.74</v>
      </c>
      <c r="O19" s="98">
        <f t="shared" si="0"/>
        <v>11108.05</v>
      </c>
    </row>
    <row r="20" spans="1:15" ht="46.5" customHeight="1">
      <c r="A20" s="90" t="s">
        <v>25</v>
      </c>
      <c r="B20" s="7">
        <v>15</v>
      </c>
      <c r="C20" s="2">
        <v>3</v>
      </c>
      <c r="D20" s="2" t="s">
        <v>628</v>
      </c>
      <c r="E20" s="15">
        <v>30</v>
      </c>
      <c r="F20" s="15" t="s">
        <v>61</v>
      </c>
      <c r="G20" s="87" t="s">
        <v>629</v>
      </c>
      <c r="H20" s="71" t="s">
        <v>630</v>
      </c>
      <c r="I20" s="91" t="s">
        <v>26</v>
      </c>
      <c r="J20" s="2"/>
      <c r="K20" s="2" t="s">
        <v>48</v>
      </c>
      <c r="L20" s="17">
        <v>94583.66</v>
      </c>
      <c r="M20" s="17">
        <v>91083.66</v>
      </c>
      <c r="N20" s="44">
        <v>90386.16</v>
      </c>
      <c r="O20" s="98">
        <f t="shared" si="0"/>
        <v>88578.44</v>
      </c>
    </row>
    <row r="21" spans="1:15" ht="58.5" customHeight="1">
      <c r="A21" s="90" t="s">
        <v>25</v>
      </c>
      <c r="B21" s="36">
        <v>16</v>
      </c>
      <c r="C21" s="2">
        <v>3</v>
      </c>
      <c r="D21" s="2" t="s">
        <v>631</v>
      </c>
      <c r="E21" s="15">
        <v>26</v>
      </c>
      <c r="F21" s="15" t="s">
        <v>61</v>
      </c>
      <c r="G21" s="87" t="s">
        <v>632</v>
      </c>
      <c r="H21" s="71" t="s">
        <v>633</v>
      </c>
      <c r="I21" s="91" t="s">
        <v>26</v>
      </c>
      <c r="J21" s="2"/>
      <c r="K21" s="2" t="s">
        <v>48</v>
      </c>
      <c r="L21" s="17">
        <v>26758.79</v>
      </c>
      <c r="M21" s="17">
        <v>26758.79</v>
      </c>
      <c r="N21" s="44">
        <v>25430.34</v>
      </c>
      <c r="O21" s="98">
        <f t="shared" si="0"/>
        <v>24921.73</v>
      </c>
    </row>
    <row r="22" spans="1:15" ht="50.25" customHeight="1">
      <c r="A22" s="90" t="s">
        <v>25</v>
      </c>
      <c r="B22" s="7">
        <v>17</v>
      </c>
      <c r="C22" s="2">
        <v>3</v>
      </c>
      <c r="D22" s="2" t="s">
        <v>634</v>
      </c>
      <c r="E22" s="15">
        <v>30</v>
      </c>
      <c r="F22" s="15" t="s">
        <v>61</v>
      </c>
      <c r="G22" s="87" t="s">
        <v>635</v>
      </c>
      <c r="H22" s="71" t="s">
        <v>636</v>
      </c>
      <c r="I22" s="91" t="s">
        <v>26</v>
      </c>
      <c r="J22" s="2"/>
      <c r="K22" s="2" t="s">
        <v>48</v>
      </c>
      <c r="L22" s="17">
        <v>60291.27</v>
      </c>
      <c r="M22" s="17">
        <v>54891.27</v>
      </c>
      <c r="N22" s="44">
        <v>50276.43</v>
      </c>
      <c r="O22" s="98">
        <f t="shared" si="0"/>
        <v>49270.9</v>
      </c>
    </row>
    <row r="23" spans="1:15" ht="30.75" customHeight="1">
      <c r="A23" s="90" t="s">
        <v>25</v>
      </c>
      <c r="B23" s="36">
        <v>18</v>
      </c>
      <c r="C23" s="2">
        <v>3</v>
      </c>
      <c r="D23" s="2" t="s">
        <v>637</v>
      </c>
      <c r="E23" s="15" t="s">
        <v>638</v>
      </c>
      <c r="F23" s="15" t="s">
        <v>50</v>
      </c>
      <c r="G23" s="16" t="s">
        <v>639</v>
      </c>
      <c r="H23" s="71" t="s">
        <v>633</v>
      </c>
      <c r="I23" s="91" t="s">
        <v>26</v>
      </c>
      <c r="J23" s="2"/>
      <c r="K23" s="2" t="s">
        <v>48</v>
      </c>
      <c r="L23" s="17">
        <v>6002.76</v>
      </c>
      <c r="M23" s="17">
        <v>6002.76</v>
      </c>
      <c r="N23" s="44">
        <v>5861.2</v>
      </c>
      <c r="O23" s="98">
        <f t="shared" si="0"/>
        <v>5743.98</v>
      </c>
    </row>
    <row r="24" spans="1:15" ht="30.75" customHeight="1">
      <c r="A24" s="90" t="s">
        <v>25</v>
      </c>
      <c r="B24" s="7">
        <v>19</v>
      </c>
      <c r="C24" s="2">
        <v>3</v>
      </c>
      <c r="D24" s="2" t="s">
        <v>640</v>
      </c>
      <c r="E24" s="15" t="s">
        <v>641</v>
      </c>
      <c r="F24" s="15" t="s">
        <v>61</v>
      </c>
      <c r="G24" s="16" t="s">
        <v>642</v>
      </c>
      <c r="H24" s="71" t="s">
        <v>643</v>
      </c>
      <c r="I24" s="91" t="s">
        <v>26</v>
      </c>
      <c r="J24" s="15"/>
      <c r="K24" s="2" t="s">
        <v>48</v>
      </c>
      <c r="L24" s="17">
        <v>16608.45</v>
      </c>
      <c r="M24" s="17">
        <v>16608.45</v>
      </c>
      <c r="N24" s="44">
        <v>16009.07</v>
      </c>
      <c r="O24" s="98">
        <f t="shared" si="0"/>
        <v>15688.89</v>
      </c>
    </row>
    <row r="25" spans="1:15" ht="30.75" customHeight="1">
      <c r="A25" s="90" t="s">
        <v>25</v>
      </c>
      <c r="B25" s="36">
        <v>20</v>
      </c>
      <c r="C25" s="2">
        <v>1</v>
      </c>
      <c r="D25" s="2" t="s">
        <v>644</v>
      </c>
      <c r="E25" s="2" t="s">
        <v>645</v>
      </c>
      <c r="F25" s="2" t="s">
        <v>50</v>
      </c>
      <c r="G25" s="72" t="s">
        <v>377</v>
      </c>
      <c r="H25" s="73" t="s">
        <v>646</v>
      </c>
      <c r="I25" s="91" t="s">
        <v>26</v>
      </c>
      <c r="J25" s="6"/>
      <c r="K25" s="34" t="s">
        <v>48</v>
      </c>
      <c r="L25" s="26">
        <v>889.2</v>
      </c>
      <c r="M25" s="26">
        <v>889.2</v>
      </c>
      <c r="N25" s="27">
        <v>736.39</v>
      </c>
      <c r="O25" s="98">
        <f t="shared" si="0"/>
        <v>721.66</v>
      </c>
    </row>
    <row r="26" spans="1:15" ht="30.75" customHeight="1">
      <c r="A26" s="90" t="s">
        <v>25</v>
      </c>
      <c r="B26" s="7">
        <v>21</v>
      </c>
      <c r="C26" s="2">
        <v>1</v>
      </c>
      <c r="D26" s="2" t="s">
        <v>156</v>
      </c>
      <c r="E26" s="2">
        <v>55</v>
      </c>
      <c r="F26" s="2" t="s">
        <v>50</v>
      </c>
      <c r="G26" s="72" t="s">
        <v>647</v>
      </c>
      <c r="H26" s="73" t="s">
        <v>520</v>
      </c>
      <c r="I26" s="91" t="s">
        <v>26</v>
      </c>
      <c r="J26" s="34" t="s">
        <v>48</v>
      </c>
      <c r="K26" s="34"/>
      <c r="L26" s="3">
        <v>554.36</v>
      </c>
      <c r="M26" s="3">
        <v>554.36</v>
      </c>
      <c r="N26" s="4">
        <v>401.55</v>
      </c>
      <c r="O26" s="98">
        <f t="shared" si="0"/>
        <v>393.52</v>
      </c>
    </row>
    <row r="27" spans="1:15" ht="30.75" customHeight="1">
      <c r="A27" s="90" t="s">
        <v>25</v>
      </c>
      <c r="B27" s="36">
        <v>22</v>
      </c>
      <c r="C27" s="2">
        <v>1</v>
      </c>
      <c r="D27" s="2" t="s">
        <v>156</v>
      </c>
      <c r="E27" s="2" t="s">
        <v>645</v>
      </c>
      <c r="F27" s="2" t="s">
        <v>50</v>
      </c>
      <c r="G27" s="72" t="s">
        <v>377</v>
      </c>
      <c r="H27" s="73" t="s">
        <v>648</v>
      </c>
      <c r="I27" s="91" t="s">
        <v>26</v>
      </c>
      <c r="J27" s="34" t="s">
        <v>48</v>
      </c>
      <c r="K27" s="34"/>
      <c r="L27" s="26">
        <v>456.44</v>
      </c>
      <c r="M27" s="26">
        <v>456.44</v>
      </c>
      <c r="N27" s="27">
        <v>303.63</v>
      </c>
      <c r="O27" s="98">
        <f t="shared" si="0"/>
        <v>297.56</v>
      </c>
    </row>
    <row r="28" spans="1:15" ht="30.75" customHeight="1">
      <c r="A28" s="90" t="s">
        <v>25</v>
      </c>
      <c r="B28" s="7">
        <v>23</v>
      </c>
      <c r="C28" s="2">
        <v>1</v>
      </c>
      <c r="D28" s="2" t="s">
        <v>649</v>
      </c>
      <c r="E28" s="2">
        <v>50</v>
      </c>
      <c r="F28" s="2" t="s">
        <v>50</v>
      </c>
      <c r="G28" s="25" t="s">
        <v>650</v>
      </c>
      <c r="H28" s="73" t="s">
        <v>503</v>
      </c>
      <c r="I28" s="91" t="s">
        <v>26</v>
      </c>
      <c r="J28" s="34"/>
      <c r="K28" s="34" t="s">
        <v>48</v>
      </c>
      <c r="L28" s="3">
        <v>336.62</v>
      </c>
      <c r="M28" s="3">
        <v>336.62</v>
      </c>
      <c r="N28" s="4">
        <v>183.81</v>
      </c>
      <c r="O28" s="98">
        <f t="shared" si="0"/>
        <v>180.13</v>
      </c>
    </row>
    <row r="29" spans="1:15" ht="30.75" customHeight="1">
      <c r="A29" s="90" t="s">
        <v>25</v>
      </c>
      <c r="B29" s="36">
        <v>24</v>
      </c>
      <c r="C29" s="2">
        <v>1</v>
      </c>
      <c r="D29" s="2" t="s">
        <v>651</v>
      </c>
      <c r="E29" s="2">
        <v>58</v>
      </c>
      <c r="F29" s="2" t="s">
        <v>50</v>
      </c>
      <c r="G29" s="74" t="s">
        <v>652</v>
      </c>
      <c r="H29" s="73" t="s">
        <v>436</v>
      </c>
      <c r="I29" s="91" t="s">
        <v>26</v>
      </c>
      <c r="J29" s="6"/>
      <c r="K29" s="34" t="s">
        <v>48</v>
      </c>
      <c r="L29" s="3">
        <v>336.03</v>
      </c>
      <c r="M29" s="3">
        <v>336.03</v>
      </c>
      <c r="N29" s="4">
        <v>180.84</v>
      </c>
      <c r="O29" s="98">
        <f t="shared" si="0"/>
        <v>177.22</v>
      </c>
    </row>
    <row r="30" spans="1:15" ht="30.75" customHeight="1">
      <c r="A30" s="90" t="s">
        <v>25</v>
      </c>
      <c r="B30" s="7">
        <v>25</v>
      </c>
      <c r="C30" s="2">
        <v>1</v>
      </c>
      <c r="D30" s="6" t="s">
        <v>653</v>
      </c>
      <c r="E30" s="6">
        <v>56</v>
      </c>
      <c r="F30" s="2" t="s">
        <v>50</v>
      </c>
      <c r="G30" s="12" t="s">
        <v>654</v>
      </c>
      <c r="H30" s="73" t="s">
        <v>655</v>
      </c>
      <c r="I30" s="91" t="s">
        <v>26</v>
      </c>
      <c r="J30" s="75"/>
      <c r="K30" s="34" t="s">
        <v>48</v>
      </c>
      <c r="L30" s="3">
        <v>6002.34</v>
      </c>
      <c r="M30" s="3">
        <v>6002.34</v>
      </c>
      <c r="N30" s="4">
        <v>5790.68</v>
      </c>
      <c r="O30" s="98">
        <f t="shared" si="0"/>
        <v>5674.87</v>
      </c>
    </row>
    <row r="31" spans="1:15" ht="30.75" customHeight="1">
      <c r="A31" s="90" t="s">
        <v>25</v>
      </c>
      <c r="B31" s="36">
        <v>26</v>
      </c>
      <c r="C31" s="2">
        <v>1</v>
      </c>
      <c r="D31" s="2" t="s">
        <v>656</v>
      </c>
      <c r="E31" s="2">
        <v>36</v>
      </c>
      <c r="F31" s="2" t="s">
        <v>50</v>
      </c>
      <c r="G31" s="25" t="s">
        <v>657</v>
      </c>
      <c r="H31" s="73" t="s">
        <v>658</v>
      </c>
      <c r="I31" s="91" t="s">
        <v>26</v>
      </c>
      <c r="J31" s="6"/>
      <c r="K31" s="34" t="s">
        <v>48</v>
      </c>
      <c r="L31" s="3">
        <v>3425.02</v>
      </c>
      <c r="M31" s="3">
        <v>3425.02</v>
      </c>
      <c r="N31" s="4">
        <v>3193.36</v>
      </c>
      <c r="O31" s="98">
        <f t="shared" si="0"/>
        <v>3129.49</v>
      </c>
    </row>
    <row r="32" spans="1:15" ht="30.75" customHeight="1">
      <c r="A32" s="90" t="s">
        <v>25</v>
      </c>
      <c r="B32" s="7">
        <v>27</v>
      </c>
      <c r="C32" s="36">
        <v>1</v>
      </c>
      <c r="D32" s="76" t="s">
        <v>156</v>
      </c>
      <c r="E32" s="76">
        <v>60</v>
      </c>
      <c r="F32" s="76" t="s">
        <v>50</v>
      </c>
      <c r="G32" s="60" t="s">
        <v>660</v>
      </c>
      <c r="H32" s="14" t="s">
        <v>193</v>
      </c>
      <c r="I32" s="91" t="s">
        <v>659</v>
      </c>
      <c r="J32" s="77" t="s">
        <v>48</v>
      </c>
      <c r="L32" s="3">
        <v>34804.29</v>
      </c>
      <c r="M32" s="3">
        <v>32609.21</v>
      </c>
      <c r="N32" s="39">
        <v>32609.21</v>
      </c>
      <c r="O32" s="98">
        <f t="shared" si="0"/>
        <v>31957.03</v>
      </c>
    </row>
    <row r="33" spans="1:15" ht="30.75" customHeight="1">
      <c r="A33" s="90" t="s">
        <v>25</v>
      </c>
      <c r="B33" s="36">
        <v>28</v>
      </c>
      <c r="C33" s="36">
        <v>1</v>
      </c>
      <c r="D33" s="76" t="s">
        <v>661</v>
      </c>
      <c r="E33" s="76">
        <v>76</v>
      </c>
      <c r="F33" s="76" t="s">
        <v>50</v>
      </c>
      <c r="G33" s="60" t="s">
        <v>517</v>
      </c>
      <c r="H33" s="14" t="s">
        <v>123</v>
      </c>
      <c r="I33" s="91" t="s">
        <v>659</v>
      </c>
      <c r="J33" s="77"/>
      <c r="K33" s="77" t="s">
        <v>48</v>
      </c>
      <c r="L33" s="21">
        <v>542.49</v>
      </c>
      <c r="M33" s="21">
        <v>385.78</v>
      </c>
      <c r="N33" s="21">
        <v>385.78</v>
      </c>
      <c r="O33" s="98">
        <f t="shared" si="0"/>
        <v>378.06</v>
      </c>
    </row>
    <row r="34" spans="1:15" ht="30.75" customHeight="1">
      <c r="A34" s="90" t="s">
        <v>25</v>
      </c>
      <c r="B34" s="7">
        <v>29</v>
      </c>
      <c r="C34" s="36">
        <v>1</v>
      </c>
      <c r="D34" s="76" t="s">
        <v>662</v>
      </c>
      <c r="E34" s="76">
        <v>65</v>
      </c>
      <c r="F34" s="76" t="s">
        <v>50</v>
      </c>
      <c r="G34" s="60" t="s">
        <v>602</v>
      </c>
      <c r="H34" s="14" t="s">
        <v>663</v>
      </c>
      <c r="I34" s="91" t="s">
        <v>659</v>
      </c>
      <c r="J34" s="15"/>
      <c r="K34" s="77" t="s">
        <v>48</v>
      </c>
      <c r="L34" s="21">
        <v>183.01</v>
      </c>
      <c r="M34" s="21">
        <v>30.2</v>
      </c>
      <c r="N34" s="21">
        <v>30.2</v>
      </c>
      <c r="O34" s="98">
        <f t="shared" si="0"/>
        <v>29.6</v>
      </c>
    </row>
    <row r="35" spans="1:15" ht="30.75" customHeight="1">
      <c r="A35" s="90" t="s">
        <v>25</v>
      </c>
      <c r="B35" s="36">
        <v>30</v>
      </c>
      <c r="C35" s="36">
        <v>1</v>
      </c>
      <c r="D35" s="76" t="s">
        <v>664</v>
      </c>
      <c r="E35" s="76">
        <v>50</v>
      </c>
      <c r="F35" s="76" t="s">
        <v>50</v>
      </c>
      <c r="G35" s="60" t="s">
        <v>665</v>
      </c>
      <c r="H35" s="14" t="s">
        <v>197</v>
      </c>
      <c r="I35" s="91" t="s">
        <v>659</v>
      </c>
      <c r="J35" s="6"/>
      <c r="K35" s="77" t="s">
        <v>48</v>
      </c>
      <c r="L35" s="21">
        <v>413.63</v>
      </c>
      <c r="M35" s="21">
        <v>233.52</v>
      </c>
      <c r="N35" s="21">
        <v>233.52</v>
      </c>
      <c r="O35" s="98">
        <f t="shared" si="0"/>
        <v>228.85</v>
      </c>
    </row>
    <row r="36" spans="1:15" ht="30.75" customHeight="1">
      <c r="A36" s="90" t="s">
        <v>25</v>
      </c>
      <c r="B36" s="7">
        <v>31</v>
      </c>
      <c r="C36" s="36">
        <v>1</v>
      </c>
      <c r="D36" s="76" t="s">
        <v>666</v>
      </c>
      <c r="E36" s="76">
        <v>30</v>
      </c>
      <c r="F36" s="76" t="s">
        <v>50</v>
      </c>
      <c r="G36" s="60" t="s">
        <v>667</v>
      </c>
      <c r="H36" s="14" t="s">
        <v>668</v>
      </c>
      <c r="I36" s="91" t="s">
        <v>659</v>
      </c>
      <c r="J36" s="77" t="s">
        <v>48</v>
      </c>
      <c r="K36" s="77"/>
      <c r="L36" s="21">
        <v>242.29</v>
      </c>
      <c r="M36" s="21">
        <v>42.68</v>
      </c>
      <c r="N36" s="21">
        <v>42.68</v>
      </c>
      <c r="O36" s="98">
        <f t="shared" si="0"/>
        <v>41.83</v>
      </c>
    </row>
    <row r="37" spans="1:15" ht="30.75" customHeight="1">
      <c r="A37" s="90" t="s">
        <v>25</v>
      </c>
      <c r="B37" s="36">
        <v>32</v>
      </c>
      <c r="C37" s="36">
        <v>1</v>
      </c>
      <c r="D37" s="78" t="s">
        <v>669</v>
      </c>
      <c r="E37" s="6">
        <v>40</v>
      </c>
      <c r="F37" s="6" t="s">
        <v>50</v>
      </c>
      <c r="G37" s="60" t="s">
        <v>194</v>
      </c>
      <c r="H37" s="14" t="s">
        <v>670</v>
      </c>
      <c r="I37" s="91" t="s">
        <v>659</v>
      </c>
      <c r="J37" s="77" t="s">
        <v>48</v>
      </c>
      <c r="K37" s="2"/>
      <c r="L37" s="21">
        <v>183.16</v>
      </c>
      <c r="M37" s="21">
        <v>30.35</v>
      </c>
      <c r="N37" s="21">
        <v>30.35</v>
      </c>
      <c r="O37" s="98">
        <f t="shared" si="0"/>
        <v>29.74</v>
      </c>
    </row>
    <row r="38" spans="1:15" ht="30.75" customHeight="1">
      <c r="A38" s="90" t="s">
        <v>25</v>
      </c>
      <c r="B38" s="7">
        <v>33</v>
      </c>
      <c r="C38" s="36">
        <v>1</v>
      </c>
      <c r="D38" s="78" t="s">
        <v>671</v>
      </c>
      <c r="E38" s="78">
        <v>45</v>
      </c>
      <c r="F38" s="78" t="s">
        <v>50</v>
      </c>
      <c r="G38" s="60" t="s">
        <v>672</v>
      </c>
      <c r="H38" s="14" t="s">
        <v>673</v>
      </c>
      <c r="I38" s="91" t="s">
        <v>659</v>
      </c>
      <c r="J38" s="77"/>
      <c r="K38" s="77" t="s">
        <v>48</v>
      </c>
      <c r="L38" s="21" t="s">
        <v>674</v>
      </c>
      <c r="M38" s="21">
        <v>767.95</v>
      </c>
      <c r="N38" s="21">
        <v>767.95</v>
      </c>
      <c r="O38" s="98">
        <f t="shared" si="0"/>
        <v>752.59</v>
      </c>
    </row>
    <row r="39" spans="1:15" ht="30.75" customHeight="1">
      <c r="A39" s="90" t="s">
        <v>25</v>
      </c>
      <c r="B39" s="36">
        <v>34</v>
      </c>
      <c r="C39" s="36">
        <v>1</v>
      </c>
      <c r="D39" s="78" t="s">
        <v>675</v>
      </c>
      <c r="E39" s="78">
        <v>42</v>
      </c>
      <c r="F39" s="78" t="s">
        <v>50</v>
      </c>
      <c r="G39" s="60" t="s">
        <v>676</v>
      </c>
      <c r="H39" s="14" t="s">
        <v>677</v>
      </c>
      <c r="I39" s="91" t="s">
        <v>659</v>
      </c>
      <c r="J39" s="77"/>
      <c r="K39" s="77" t="s">
        <v>48</v>
      </c>
      <c r="L39" s="21">
        <v>433.7</v>
      </c>
      <c r="M39" s="21">
        <v>280.89</v>
      </c>
      <c r="N39" s="21">
        <v>280.89</v>
      </c>
      <c r="O39" s="98">
        <f t="shared" si="0"/>
        <v>275.27</v>
      </c>
    </row>
    <row r="40" spans="1:15" ht="30.75" customHeight="1">
      <c r="A40" s="90" t="s">
        <v>25</v>
      </c>
      <c r="B40" s="7">
        <v>35</v>
      </c>
      <c r="C40" s="36">
        <v>1</v>
      </c>
      <c r="D40" s="78" t="s">
        <v>678</v>
      </c>
      <c r="E40" s="78" t="s">
        <v>645</v>
      </c>
      <c r="F40" s="78" t="s">
        <v>50</v>
      </c>
      <c r="G40" s="60" t="s">
        <v>679</v>
      </c>
      <c r="H40" s="14" t="s">
        <v>680</v>
      </c>
      <c r="I40" s="91" t="s">
        <v>659</v>
      </c>
      <c r="J40" s="77" t="s">
        <v>48</v>
      </c>
      <c r="K40" s="2"/>
      <c r="L40" s="21" t="s">
        <v>681</v>
      </c>
      <c r="M40" s="21">
        <v>2542.83</v>
      </c>
      <c r="N40" s="21">
        <v>2542.83</v>
      </c>
      <c r="O40" s="98">
        <f t="shared" si="0"/>
        <v>2491.97</v>
      </c>
    </row>
    <row r="41" spans="1:15" ht="30.75" customHeight="1">
      <c r="A41" s="90" t="s">
        <v>25</v>
      </c>
      <c r="B41" s="36">
        <v>36</v>
      </c>
      <c r="C41" s="36">
        <v>2</v>
      </c>
      <c r="D41" s="76" t="s">
        <v>682</v>
      </c>
      <c r="E41" s="76">
        <v>41</v>
      </c>
      <c r="F41" s="76" t="s">
        <v>50</v>
      </c>
      <c r="G41" s="60" t="s">
        <v>190</v>
      </c>
      <c r="H41" s="64" t="s">
        <v>378</v>
      </c>
      <c r="I41" s="91" t="s">
        <v>659</v>
      </c>
      <c r="J41" s="2"/>
      <c r="K41" s="77" t="s">
        <v>48</v>
      </c>
      <c r="L41" s="21">
        <v>438.94</v>
      </c>
      <c r="M41" s="21">
        <v>286.1</v>
      </c>
      <c r="N41" s="27">
        <v>282.23</v>
      </c>
      <c r="O41" s="98">
        <f t="shared" si="0"/>
        <v>276.59</v>
      </c>
    </row>
    <row r="42" spans="1:15" ht="30.75" customHeight="1">
      <c r="A42" s="90" t="s">
        <v>25</v>
      </c>
      <c r="B42" s="7">
        <v>37</v>
      </c>
      <c r="C42" s="6">
        <v>2</v>
      </c>
      <c r="D42" s="6" t="s">
        <v>685</v>
      </c>
      <c r="E42" s="6">
        <v>29</v>
      </c>
      <c r="F42" s="6" t="s">
        <v>50</v>
      </c>
      <c r="G42" s="12" t="s">
        <v>684</v>
      </c>
      <c r="H42" s="6" t="s">
        <v>686</v>
      </c>
      <c r="I42" s="91" t="s">
        <v>683</v>
      </c>
      <c r="J42" s="34"/>
      <c r="K42" s="34" t="s">
        <v>48</v>
      </c>
      <c r="L42" s="3">
        <v>10586.35</v>
      </c>
      <c r="M42" s="3">
        <v>5586.35</v>
      </c>
      <c r="N42" s="11">
        <v>5314.68</v>
      </c>
      <c r="O42" s="98">
        <f t="shared" si="0"/>
        <v>5208.39</v>
      </c>
    </row>
    <row r="43" spans="1:15" ht="30.75" customHeight="1">
      <c r="A43" s="90" t="s">
        <v>25</v>
      </c>
      <c r="B43" s="36">
        <v>38</v>
      </c>
      <c r="C43" s="6">
        <v>2</v>
      </c>
      <c r="D43" s="6" t="s">
        <v>687</v>
      </c>
      <c r="E43" s="6">
        <v>22</v>
      </c>
      <c r="F43" s="6" t="s">
        <v>50</v>
      </c>
      <c r="G43" s="12" t="s">
        <v>688</v>
      </c>
      <c r="H43" s="6" t="s">
        <v>689</v>
      </c>
      <c r="I43" s="91" t="s">
        <v>683</v>
      </c>
      <c r="J43" s="34" t="s">
        <v>48</v>
      </c>
      <c r="L43" s="3">
        <v>6685.4</v>
      </c>
      <c r="M43" s="3">
        <v>3185.4</v>
      </c>
      <c r="N43" s="44">
        <v>2378.76</v>
      </c>
      <c r="O43" s="98">
        <f t="shared" si="0"/>
        <v>2331.18</v>
      </c>
    </row>
    <row r="44" spans="1:15" ht="30.75" customHeight="1">
      <c r="A44" s="90" t="s">
        <v>25</v>
      </c>
      <c r="B44" s="7">
        <v>39</v>
      </c>
      <c r="C44" s="6">
        <v>2</v>
      </c>
      <c r="D44" s="6" t="s">
        <v>690</v>
      </c>
      <c r="E44" s="6">
        <v>38</v>
      </c>
      <c r="F44" s="6" t="s">
        <v>50</v>
      </c>
      <c r="G44" s="12" t="s">
        <v>124</v>
      </c>
      <c r="H44" s="6" t="s">
        <v>691</v>
      </c>
      <c r="I44" s="91" t="s">
        <v>683</v>
      </c>
      <c r="J44" s="34" t="s">
        <v>48</v>
      </c>
      <c r="L44" s="3">
        <v>2321.74</v>
      </c>
      <c r="M44" s="3">
        <v>1978.34</v>
      </c>
      <c r="N44" s="44">
        <v>1800.68</v>
      </c>
      <c r="O44" s="98">
        <f t="shared" si="0"/>
        <v>1764.67</v>
      </c>
    </row>
    <row r="45" spans="1:15" ht="30.75" customHeight="1">
      <c r="A45" s="90" t="s">
        <v>25</v>
      </c>
      <c r="B45" s="36">
        <v>40</v>
      </c>
      <c r="C45" s="6">
        <v>2</v>
      </c>
      <c r="D45" s="6" t="s">
        <v>693</v>
      </c>
      <c r="E45" s="6">
        <v>51</v>
      </c>
      <c r="F45" s="6" t="s">
        <v>50</v>
      </c>
      <c r="G45" s="12" t="s">
        <v>694</v>
      </c>
      <c r="H45" s="6" t="s">
        <v>695</v>
      </c>
      <c r="I45" s="91" t="s">
        <v>683</v>
      </c>
      <c r="J45" s="34"/>
      <c r="K45" s="34" t="s">
        <v>48</v>
      </c>
      <c r="L45" s="3">
        <v>24556.64</v>
      </c>
      <c r="M45" s="3">
        <v>24556.64</v>
      </c>
      <c r="N45" s="44">
        <v>6526.87</v>
      </c>
      <c r="O45" s="98">
        <f t="shared" si="0"/>
        <v>6396.33</v>
      </c>
    </row>
    <row r="46" spans="1:15" ht="30.75" customHeight="1">
      <c r="A46" s="90" t="s">
        <v>25</v>
      </c>
      <c r="B46" s="7">
        <v>41</v>
      </c>
      <c r="C46" s="6">
        <v>2</v>
      </c>
      <c r="D46" s="6" t="s">
        <v>696</v>
      </c>
      <c r="E46" s="6">
        <v>49</v>
      </c>
      <c r="F46" s="6" t="s">
        <v>50</v>
      </c>
      <c r="G46" s="12" t="s">
        <v>692</v>
      </c>
      <c r="H46" s="6" t="s">
        <v>697</v>
      </c>
      <c r="I46" s="91" t="s">
        <v>683</v>
      </c>
      <c r="J46" s="34"/>
      <c r="K46" s="34" t="s">
        <v>48</v>
      </c>
      <c r="L46" s="3">
        <v>83087.49</v>
      </c>
      <c r="M46" s="3">
        <v>35801.13</v>
      </c>
      <c r="N46" s="44">
        <v>2685.08</v>
      </c>
      <c r="O46" s="98">
        <f t="shared" si="0"/>
        <v>2631.38</v>
      </c>
    </row>
    <row r="47" spans="1:15" ht="30.75" customHeight="1">
      <c r="A47" s="90" t="s">
        <v>25</v>
      </c>
      <c r="B47" s="36">
        <v>42</v>
      </c>
      <c r="C47" s="6">
        <v>2</v>
      </c>
      <c r="D47" s="6" t="s">
        <v>699</v>
      </c>
      <c r="E47" s="6">
        <v>49</v>
      </c>
      <c r="F47" s="6" t="s">
        <v>50</v>
      </c>
      <c r="G47" s="12" t="s">
        <v>700</v>
      </c>
      <c r="H47" s="6" t="s">
        <v>701</v>
      </c>
      <c r="I47" s="91" t="s">
        <v>683</v>
      </c>
      <c r="J47" s="6"/>
      <c r="K47" s="34" t="s">
        <v>48</v>
      </c>
      <c r="L47" s="3">
        <v>25115.62</v>
      </c>
      <c r="M47" s="3">
        <v>23115.62</v>
      </c>
      <c r="N47" s="44">
        <v>3000</v>
      </c>
      <c r="O47" s="98">
        <f t="shared" si="0"/>
        <v>2940</v>
      </c>
    </row>
    <row r="48" spans="1:15" ht="30.75" customHeight="1">
      <c r="A48" s="90" t="s">
        <v>25</v>
      </c>
      <c r="B48" s="7">
        <v>43</v>
      </c>
      <c r="C48" s="6">
        <v>1</v>
      </c>
      <c r="D48" s="6" t="s">
        <v>702</v>
      </c>
      <c r="E48" s="6">
        <v>45</v>
      </c>
      <c r="F48" s="6" t="s">
        <v>50</v>
      </c>
      <c r="G48" s="12" t="s">
        <v>439</v>
      </c>
      <c r="H48" s="6" t="s">
        <v>703</v>
      </c>
      <c r="I48" s="91" t="s">
        <v>683</v>
      </c>
      <c r="J48" s="6"/>
      <c r="K48" s="34" t="s">
        <v>48</v>
      </c>
      <c r="L48" s="3">
        <v>5011.03</v>
      </c>
      <c r="M48" s="3">
        <v>2011.03</v>
      </c>
      <c r="N48" s="44">
        <v>1082.95</v>
      </c>
      <c r="O48" s="98">
        <f t="shared" si="0"/>
        <v>1061.29</v>
      </c>
    </row>
    <row r="49" spans="1:15" ht="30.75" customHeight="1">
      <c r="A49" s="90" t="s">
        <v>25</v>
      </c>
      <c r="B49" s="36">
        <v>44</v>
      </c>
      <c r="C49" s="6">
        <v>1</v>
      </c>
      <c r="D49" s="6" t="s">
        <v>704</v>
      </c>
      <c r="E49" s="6">
        <v>82</v>
      </c>
      <c r="F49" s="6" t="s">
        <v>50</v>
      </c>
      <c r="G49" s="12" t="s">
        <v>705</v>
      </c>
      <c r="H49" s="6" t="s">
        <v>706</v>
      </c>
      <c r="I49" s="91" t="s">
        <v>683</v>
      </c>
      <c r="J49" s="6"/>
      <c r="K49" s="34" t="s">
        <v>48</v>
      </c>
      <c r="L49" s="3">
        <v>25317.07</v>
      </c>
      <c r="M49" s="3">
        <v>4036.68</v>
      </c>
      <c r="N49" s="44">
        <v>3114.58</v>
      </c>
      <c r="O49" s="98">
        <f t="shared" si="0"/>
        <v>3052.29</v>
      </c>
    </row>
    <row r="50" spans="1:15" ht="30.75" customHeight="1">
      <c r="A50" s="90" t="s">
        <v>25</v>
      </c>
      <c r="B50" s="7">
        <v>45</v>
      </c>
      <c r="C50" s="6">
        <v>1</v>
      </c>
      <c r="D50" s="6" t="s">
        <v>707</v>
      </c>
      <c r="E50" s="6">
        <v>80</v>
      </c>
      <c r="F50" s="6" t="s">
        <v>61</v>
      </c>
      <c r="G50" s="12" t="s">
        <v>708</v>
      </c>
      <c r="H50" s="6" t="s">
        <v>709</v>
      </c>
      <c r="I50" s="91" t="s">
        <v>683</v>
      </c>
      <c r="J50" s="6"/>
      <c r="K50" s="34" t="s">
        <v>48</v>
      </c>
      <c r="L50" s="3">
        <v>7260.27</v>
      </c>
      <c r="M50" s="3">
        <v>4719.54</v>
      </c>
      <c r="N50" s="44">
        <v>4719.54</v>
      </c>
      <c r="O50" s="98">
        <f t="shared" si="0"/>
        <v>4625.15</v>
      </c>
    </row>
    <row r="51" spans="1:15" ht="30.75" customHeight="1">
      <c r="A51" s="90" t="s">
        <v>25</v>
      </c>
      <c r="B51" s="36">
        <v>46</v>
      </c>
      <c r="C51" s="6">
        <v>1</v>
      </c>
      <c r="D51" s="6" t="s">
        <v>710</v>
      </c>
      <c r="E51" s="6">
        <v>39</v>
      </c>
      <c r="F51" s="6" t="s">
        <v>50</v>
      </c>
      <c r="G51" s="12" t="s">
        <v>711</v>
      </c>
      <c r="H51" s="6" t="s">
        <v>712</v>
      </c>
      <c r="I51" s="91" t="s">
        <v>683</v>
      </c>
      <c r="J51" s="6"/>
      <c r="K51" s="34" t="s">
        <v>48</v>
      </c>
      <c r="L51" s="3">
        <v>3299.42</v>
      </c>
      <c r="M51" s="3">
        <v>299.42</v>
      </c>
      <c r="N51" s="44">
        <v>299.42</v>
      </c>
      <c r="O51" s="98">
        <f t="shared" si="0"/>
        <v>293.43</v>
      </c>
    </row>
    <row r="52" spans="1:15" ht="30.75" customHeight="1">
      <c r="A52" s="90" t="s">
        <v>25</v>
      </c>
      <c r="B52" s="7">
        <v>47</v>
      </c>
      <c r="C52" s="36">
        <v>1</v>
      </c>
      <c r="D52" s="41" t="s">
        <v>713</v>
      </c>
      <c r="E52" s="79">
        <v>30</v>
      </c>
      <c r="F52" s="79" t="s">
        <v>61</v>
      </c>
      <c r="G52" s="82" t="s">
        <v>372</v>
      </c>
      <c r="H52" s="80" t="s">
        <v>714</v>
      </c>
      <c r="I52" s="91" t="s">
        <v>683</v>
      </c>
      <c r="J52" s="7"/>
      <c r="K52" s="34" t="s">
        <v>48</v>
      </c>
      <c r="L52" s="81">
        <v>878.95</v>
      </c>
      <c r="M52" s="81">
        <v>878.95</v>
      </c>
      <c r="N52" s="44">
        <v>497.87</v>
      </c>
      <c r="O52" s="98">
        <f t="shared" si="0"/>
        <v>487.91</v>
      </c>
    </row>
    <row r="53" spans="1:15" ht="30.75" customHeight="1">
      <c r="A53" s="90" t="s">
        <v>25</v>
      </c>
      <c r="B53" s="36">
        <v>48</v>
      </c>
      <c r="C53" s="36">
        <v>1</v>
      </c>
      <c r="D53" s="41" t="s">
        <v>715</v>
      </c>
      <c r="E53" s="79">
        <v>44</v>
      </c>
      <c r="F53" s="79" t="s">
        <v>50</v>
      </c>
      <c r="G53" s="82" t="s">
        <v>679</v>
      </c>
      <c r="H53" s="80" t="s">
        <v>716</v>
      </c>
      <c r="I53" s="91" t="s">
        <v>683</v>
      </c>
      <c r="J53" s="36"/>
      <c r="K53" s="34" t="s">
        <v>48</v>
      </c>
      <c r="L53" s="81">
        <v>1096.51</v>
      </c>
      <c r="M53" s="81">
        <v>1096.51</v>
      </c>
      <c r="N53" s="39">
        <v>933.27</v>
      </c>
      <c r="O53" s="98">
        <f t="shared" si="0"/>
        <v>914.6</v>
      </c>
    </row>
    <row r="54" spans="1:15" ht="30.75" customHeight="1">
      <c r="A54" s="90" t="s">
        <v>25</v>
      </c>
      <c r="B54" s="7">
        <v>49</v>
      </c>
      <c r="C54" s="36">
        <v>1</v>
      </c>
      <c r="D54" s="41" t="s">
        <v>156</v>
      </c>
      <c r="E54" s="79">
        <v>30</v>
      </c>
      <c r="F54" s="79" t="s">
        <v>50</v>
      </c>
      <c r="G54" s="82" t="s">
        <v>679</v>
      </c>
      <c r="H54" s="80" t="s">
        <v>717</v>
      </c>
      <c r="I54" s="91" t="s">
        <v>683</v>
      </c>
      <c r="J54" s="34" t="s">
        <v>48</v>
      </c>
      <c r="L54" s="81">
        <v>318.56</v>
      </c>
      <c r="M54" s="81">
        <v>318.56</v>
      </c>
      <c r="N54" s="11">
        <v>75.1</v>
      </c>
      <c r="O54" s="98">
        <f t="shared" si="0"/>
        <v>73.6</v>
      </c>
    </row>
    <row r="55" spans="1:15" ht="30.75" customHeight="1">
      <c r="A55" s="90" t="s">
        <v>25</v>
      </c>
      <c r="B55" s="36">
        <v>50</v>
      </c>
      <c r="C55" s="7">
        <v>1</v>
      </c>
      <c r="D55" s="6" t="s">
        <v>719</v>
      </c>
      <c r="E55" s="7">
        <v>36</v>
      </c>
      <c r="F55" s="7" t="s">
        <v>50</v>
      </c>
      <c r="G55" s="8" t="s">
        <v>585</v>
      </c>
      <c r="H55" s="14" t="s">
        <v>375</v>
      </c>
      <c r="I55" s="91" t="s">
        <v>718</v>
      </c>
      <c r="J55" s="50"/>
      <c r="K55" s="50" t="s">
        <v>48</v>
      </c>
      <c r="L55" s="3">
        <v>695.83</v>
      </c>
      <c r="M55" s="3">
        <v>674.83</v>
      </c>
      <c r="N55" s="4">
        <v>674.83</v>
      </c>
      <c r="O55" s="98">
        <f t="shared" si="0"/>
        <v>661.33</v>
      </c>
    </row>
    <row r="56" spans="1:15" ht="30.75" customHeight="1">
      <c r="A56" s="90" t="s">
        <v>25</v>
      </c>
      <c r="B56" s="7">
        <v>51</v>
      </c>
      <c r="C56" s="7">
        <v>1</v>
      </c>
      <c r="D56" s="6" t="s">
        <v>156</v>
      </c>
      <c r="E56" s="7">
        <v>40</v>
      </c>
      <c r="F56" s="7" t="s">
        <v>50</v>
      </c>
      <c r="G56" s="8" t="s">
        <v>585</v>
      </c>
      <c r="H56" s="14" t="s">
        <v>720</v>
      </c>
      <c r="I56" s="91" t="s">
        <v>718</v>
      </c>
      <c r="J56" s="50" t="s">
        <v>48</v>
      </c>
      <c r="L56" s="3">
        <v>863.41</v>
      </c>
      <c r="M56" s="3">
        <v>842.41</v>
      </c>
      <c r="N56" s="4">
        <v>842.41</v>
      </c>
      <c r="O56" s="98">
        <f t="shared" si="0"/>
        <v>825.56</v>
      </c>
    </row>
    <row r="57" spans="1:15" ht="30.75" customHeight="1">
      <c r="A57" s="90" t="s">
        <v>25</v>
      </c>
      <c r="B57" s="36">
        <v>52</v>
      </c>
      <c r="C57" s="7">
        <v>1</v>
      </c>
      <c r="D57" s="7" t="s">
        <v>721</v>
      </c>
      <c r="E57" s="7">
        <v>60</v>
      </c>
      <c r="F57" s="7" t="s">
        <v>50</v>
      </c>
      <c r="G57" s="8" t="s">
        <v>203</v>
      </c>
      <c r="H57" s="23" t="s">
        <v>722</v>
      </c>
      <c r="I57" s="91" t="s">
        <v>718</v>
      </c>
      <c r="J57" s="7"/>
      <c r="K57" s="50" t="s">
        <v>48</v>
      </c>
      <c r="L57" s="10">
        <v>844.01</v>
      </c>
      <c r="M57" s="10">
        <v>823.01</v>
      </c>
      <c r="N57" s="11">
        <v>823.01</v>
      </c>
      <c r="O57" s="98">
        <f t="shared" si="0"/>
        <v>806.55</v>
      </c>
    </row>
    <row r="58" spans="1:15" ht="30.75" customHeight="1">
      <c r="A58" s="90" t="s">
        <v>25</v>
      </c>
      <c r="B58" s="7">
        <v>53</v>
      </c>
      <c r="C58" s="7">
        <v>1</v>
      </c>
      <c r="D58" s="7" t="s">
        <v>723</v>
      </c>
      <c r="E58" s="7">
        <v>49</v>
      </c>
      <c r="F58" s="7" t="s">
        <v>50</v>
      </c>
      <c r="G58" s="8" t="s">
        <v>724</v>
      </c>
      <c r="H58" s="23" t="s">
        <v>382</v>
      </c>
      <c r="I58" s="91" t="s">
        <v>718</v>
      </c>
      <c r="J58" s="7"/>
      <c r="K58" s="50" t="s">
        <v>48</v>
      </c>
      <c r="L58" s="10">
        <v>5391.31</v>
      </c>
      <c r="M58" s="10">
        <v>5370.31</v>
      </c>
      <c r="N58" s="11">
        <v>5370.31</v>
      </c>
      <c r="O58" s="98">
        <f t="shared" si="0"/>
        <v>5262.9</v>
      </c>
    </row>
    <row r="59" spans="1:15" ht="30.75" customHeight="1">
      <c r="A59" s="90" t="s">
        <v>25</v>
      </c>
      <c r="B59" s="36">
        <v>54</v>
      </c>
      <c r="C59" s="7">
        <v>1</v>
      </c>
      <c r="D59" s="7" t="s">
        <v>725</v>
      </c>
      <c r="E59" s="7">
        <v>52</v>
      </c>
      <c r="F59" s="7" t="s">
        <v>50</v>
      </c>
      <c r="G59" s="8" t="s">
        <v>726</v>
      </c>
      <c r="H59" s="23" t="s">
        <v>356</v>
      </c>
      <c r="I59" s="91" t="s">
        <v>718</v>
      </c>
      <c r="J59" s="7"/>
      <c r="K59" s="50" t="s">
        <v>48</v>
      </c>
      <c r="L59" s="10">
        <v>887.82</v>
      </c>
      <c r="M59" s="10">
        <v>866.82</v>
      </c>
      <c r="N59" s="11">
        <v>866.82</v>
      </c>
      <c r="O59" s="98">
        <f t="shared" si="0"/>
        <v>849.48</v>
      </c>
    </row>
    <row r="60" spans="1:15" ht="30.75" customHeight="1">
      <c r="A60" s="90" t="s">
        <v>25</v>
      </c>
      <c r="B60" s="7">
        <v>55</v>
      </c>
      <c r="C60" s="6">
        <v>1</v>
      </c>
      <c r="D60" s="6" t="s">
        <v>729</v>
      </c>
      <c r="E60" s="6">
        <v>32</v>
      </c>
      <c r="F60" s="6" t="s">
        <v>50</v>
      </c>
      <c r="G60" s="83" t="s">
        <v>730</v>
      </c>
      <c r="H60" s="14" t="s">
        <v>731</v>
      </c>
      <c r="I60" s="91" t="s">
        <v>728</v>
      </c>
      <c r="J60" s="6"/>
      <c r="K60" s="6" t="s">
        <v>48</v>
      </c>
      <c r="L60" s="3">
        <v>1054.65</v>
      </c>
      <c r="M60" s="3">
        <v>901.8400000000001</v>
      </c>
      <c r="N60" s="3">
        <v>901.8400000000001</v>
      </c>
      <c r="O60" s="98">
        <f t="shared" si="0"/>
        <v>883.8</v>
      </c>
    </row>
    <row r="61" spans="1:15" ht="30.75" customHeight="1">
      <c r="A61" s="90" t="s">
        <v>25</v>
      </c>
      <c r="B61" s="36">
        <v>56</v>
      </c>
      <c r="C61" s="6">
        <v>1</v>
      </c>
      <c r="D61" s="6" t="s">
        <v>732</v>
      </c>
      <c r="E61" s="6">
        <v>73</v>
      </c>
      <c r="F61" s="6" t="s">
        <v>50</v>
      </c>
      <c r="G61" s="83" t="s">
        <v>420</v>
      </c>
      <c r="H61" s="14" t="s">
        <v>92</v>
      </c>
      <c r="I61" s="91" t="s">
        <v>728</v>
      </c>
      <c r="J61" s="18"/>
      <c r="K61" s="6" t="s">
        <v>48</v>
      </c>
      <c r="L61" s="3">
        <v>22949.72</v>
      </c>
      <c r="M61" s="3">
        <v>11949.72</v>
      </c>
      <c r="N61" s="3">
        <v>11949.72</v>
      </c>
      <c r="O61" s="98">
        <f t="shared" si="0"/>
        <v>11710.73</v>
      </c>
    </row>
    <row r="62" spans="1:15" ht="30.75" customHeight="1">
      <c r="A62" s="90" t="s">
        <v>25</v>
      </c>
      <c r="B62" s="7">
        <v>57</v>
      </c>
      <c r="C62" s="6">
        <v>1</v>
      </c>
      <c r="D62" s="6" t="s">
        <v>733</v>
      </c>
      <c r="E62" s="6">
        <v>40</v>
      </c>
      <c r="F62" s="6" t="s">
        <v>50</v>
      </c>
      <c r="G62" s="83" t="s">
        <v>734</v>
      </c>
      <c r="H62" s="14" t="s">
        <v>670</v>
      </c>
      <c r="I62" s="91" t="s">
        <v>728</v>
      </c>
      <c r="J62" s="6"/>
      <c r="K62" s="6" t="s">
        <v>48</v>
      </c>
      <c r="L62" s="3">
        <v>1310.44</v>
      </c>
      <c r="M62" s="3">
        <v>1189.5900000000001</v>
      </c>
      <c r="N62" s="3">
        <v>1189.5900000000001</v>
      </c>
      <c r="O62" s="98">
        <f t="shared" si="0"/>
        <v>1165.8</v>
      </c>
    </row>
    <row r="63" spans="1:15" ht="30.75" customHeight="1">
      <c r="A63" s="90" t="s">
        <v>25</v>
      </c>
      <c r="B63" s="36">
        <v>58</v>
      </c>
      <c r="C63" s="6">
        <v>1</v>
      </c>
      <c r="D63" s="6" t="s">
        <v>735</v>
      </c>
      <c r="E63" s="6">
        <v>56</v>
      </c>
      <c r="F63" s="6" t="s">
        <v>61</v>
      </c>
      <c r="G63" s="83" t="s">
        <v>736</v>
      </c>
      <c r="H63" s="14" t="s">
        <v>579</v>
      </c>
      <c r="I63" s="91" t="s">
        <v>728</v>
      </c>
      <c r="J63" s="6"/>
      <c r="K63" s="6" t="s">
        <v>48</v>
      </c>
      <c r="L63" s="3">
        <v>32033.38</v>
      </c>
      <c r="M63" s="3">
        <v>9989.71</v>
      </c>
      <c r="N63" s="3">
        <v>9989.71</v>
      </c>
      <c r="O63" s="98">
        <f t="shared" si="0"/>
        <v>9789.92</v>
      </c>
    </row>
    <row r="64" spans="1:15" ht="30.75" customHeight="1">
      <c r="A64" s="90" t="s">
        <v>25</v>
      </c>
      <c r="B64" s="7">
        <v>59</v>
      </c>
      <c r="C64" s="6">
        <v>1</v>
      </c>
      <c r="D64" s="6" t="s">
        <v>737</v>
      </c>
      <c r="E64" s="6">
        <v>55</v>
      </c>
      <c r="F64" s="6" t="s">
        <v>61</v>
      </c>
      <c r="G64" s="83" t="s">
        <v>199</v>
      </c>
      <c r="H64" s="14" t="s">
        <v>738</v>
      </c>
      <c r="I64" s="91" t="s">
        <v>728</v>
      </c>
      <c r="J64" s="6"/>
      <c r="K64" s="6" t="s">
        <v>48</v>
      </c>
      <c r="L64" s="3">
        <v>350.67</v>
      </c>
      <c r="M64" s="3">
        <v>45.670000000000016</v>
      </c>
      <c r="N64" s="4">
        <v>45.67</v>
      </c>
      <c r="O64" s="98">
        <f t="shared" si="0"/>
        <v>44.76</v>
      </c>
    </row>
    <row r="65" spans="1:15" ht="30.75" customHeight="1">
      <c r="A65" s="90" t="s">
        <v>25</v>
      </c>
      <c r="B65" s="36">
        <v>60</v>
      </c>
      <c r="C65" s="6">
        <v>1</v>
      </c>
      <c r="D65" s="6" t="s">
        <v>739</v>
      </c>
      <c r="E65" s="6">
        <v>26</v>
      </c>
      <c r="F65" s="6" t="s">
        <v>50</v>
      </c>
      <c r="G65" s="83" t="s">
        <v>740</v>
      </c>
      <c r="H65" s="14" t="s">
        <v>738</v>
      </c>
      <c r="I65" s="91" t="s">
        <v>728</v>
      </c>
      <c r="J65" s="6"/>
      <c r="K65" s="6" t="s">
        <v>48</v>
      </c>
      <c r="L65" s="3">
        <v>468.59</v>
      </c>
      <c r="M65" s="3">
        <v>468.59</v>
      </c>
      <c r="N65" s="3">
        <v>468.59</v>
      </c>
      <c r="O65" s="98">
        <f t="shared" si="0"/>
        <v>459.22</v>
      </c>
    </row>
    <row r="66" spans="1:15" ht="30.75" customHeight="1">
      <c r="A66" s="90" t="s">
        <v>25</v>
      </c>
      <c r="B66" s="7">
        <v>61</v>
      </c>
      <c r="C66" s="6">
        <v>1</v>
      </c>
      <c r="D66" s="6" t="s">
        <v>741</v>
      </c>
      <c r="E66" s="6">
        <v>39</v>
      </c>
      <c r="F66" s="6" t="s">
        <v>50</v>
      </c>
      <c r="G66" s="83" t="s">
        <v>742</v>
      </c>
      <c r="H66" s="14" t="s">
        <v>498</v>
      </c>
      <c r="I66" s="91" t="s">
        <v>728</v>
      </c>
      <c r="J66" s="6"/>
      <c r="K66" s="6" t="s">
        <v>48</v>
      </c>
      <c r="L66" s="3">
        <v>904</v>
      </c>
      <c r="M66" s="3">
        <v>904</v>
      </c>
      <c r="N66" s="3">
        <v>904</v>
      </c>
      <c r="O66" s="98">
        <f t="shared" si="0"/>
        <v>885.92</v>
      </c>
    </row>
    <row r="67" spans="1:15" ht="30.75" customHeight="1">
      <c r="A67" s="90" t="s">
        <v>25</v>
      </c>
      <c r="B67" s="36">
        <v>62</v>
      </c>
      <c r="C67" s="6">
        <v>1</v>
      </c>
      <c r="D67" s="6" t="s">
        <v>743</v>
      </c>
      <c r="E67" s="6">
        <v>50</v>
      </c>
      <c r="F67" s="6" t="s">
        <v>50</v>
      </c>
      <c r="G67" s="83" t="s">
        <v>115</v>
      </c>
      <c r="H67" s="14" t="s">
        <v>744</v>
      </c>
      <c r="I67" s="91" t="s">
        <v>728</v>
      </c>
      <c r="J67" s="6"/>
      <c r="K67" s="6" t="s">
        <v>48</v>
      </c>
      <c r="L67" s="3">
        <v>30214.28</v>
      </c>
      <c r="M67" s="3">
        <v>10000</v>
      </c>
      <c r="N67" s="3">
        <v>10000</v>
      </c>
      <c r="O67" s="98">
        <f t="shared" si="0"/>
        <v>9800</v>
      </c>
    </row>
    <row r="68" spans="1:15" ht="30.75" customHeight="1">
      <c r="A68" s="90" t="s">
        <v>25</v>
      </c>
      <c r="B68" s="7">
        <v>63</v>
      </c>
      <c r="C68" s="6">
        <v>1</v>
      </c>
      <c r="D68" s="6" t="s">
        <v>745</v>
      </c>
      <c r="E68" s="6">
        <v>35</v>
      </c>
      <c r="F68" s="6" t="s">
        <v>50</v>
      </c>
      <c r="G68" s="83" t="s">
        <v>194</v>
      </c>
      <c r="H68" s="14" t="s">
        <v>133</v>
      </c>
      <c r="I68" s="91" t="s">
        <v>728</v>
      </c>
      <c r="J68" s="6" t="s">
        <v>48</v>
      </c>
      <c r="K68" s="6"/>
      <c r="L68" s="3">
        <v>572.37</v>
      </c>
      <c r="M68" s="3">
        <v>419.56</v>
      </c>
      <c r="N68" s="3">
        <v>419.56</v>
      </c>
      <c r="O68" s="98">
        <f t="shared" si="0"/>
        <v>411.17</v>
      </c>
    </row>
    <row r="69" spans="1:15" ht="30.75" customHeight="1">
      <c r="A69" s="90" t="s">
        <v>25</v>
      </c>
      <c r="B69" s="36">
        <v>64</v>
      </c>
      <c r="C69" s="6" t="s">
        <v>747</v>
      </c>
      <c r="D69" s="34" t="s">
        <v>748</v>
      </c>
      <c r="E69" s="6">
        <v>1</v>
      </c>
      <c r="F69" s="6" t="s">
        <v>61</v>
      </c>
      <c r="G69" s="12" t="s">
        <v>749</v>
      </c>
      <c r="H69" s="6" t="s">
        <v>750</v>
      </c>
      <c r="I69" s="91" t="s">
        <v>746</v>
      </c>
      <c r="J69" s="6"/>
      <c r="K69" s="6" t="s">
        <v>48</v>
      </c>
      <c r="L69" s="3">
        <f>83712.4+65012.88</f>
        <v>148725.28</v>
      </c>
      <c r="M69" s="3">
        <v>83712.4</v>
      </c>
      <c r="N69" s="3">
        <v>83712.4</v>
      </c>
      <c r="O69" s="98">
        <f t="shared" si="0"/>
        <v>82038.15</v>
      </c>
    </row>
    <row r="70" spans="1:15" ht="30.75" customHeight="1">
      <c r="A70" s="90" t="s">
        <v>25</v>
      </c>
      <c r="B70" s="7">
        <v>65</v>
      </c>
      <c r="C70" s="6" t="s">
        <v>747</v>
      </c>
      <c r="D70" s="34" t="s">
        <v>751</v>
      </c>
      <c r="E70" s="6">
        <v>13</v>
      </c>
      <c r="F70" s="6" t="s">
        <v>61</v>
      </c>
      <c r="G70" s="12" t="s">
        <v>752</v>
      </c>
      <c r="H70" s="6" t="s">
        <v>753</v>
      </c>
      <c r="I70" s="91" t="s">
        <v>746</v>
      </c>
      <c r="J70" s="6"/>
      <c r="K70" s="6" t="s">
        <v>48</v>
      </c>
      <c r="L70" s="3">
        <f>117360.23+40000+5000</f>
        <v>162360.22999999998</v>
      </c>
      <c r="M70" s="3">
        <v>117360.23</v>
      </c>
      <c r="N70" s="3">
        <v>117360.23</v>
      </c>
      <c r="O70" s="98">
        <f t="shared" si="0"/>
        <v>115013.03</v>
      </c>
    </row>
    <row r="71" spans="1:15" ht="30.75" customHeight="1">
      <c r="A71" s="90" t="s">
        <v>25</v>
      </c>
      <c r="B71" s="36">
        <v>66</v>
      </c>
      <c r="C71" s="6" t="s">
        <v>747</v>
      </c>
      <c r="D71" s="34" t="s">
        <v>754</v>
      </c>
      <c r="E71" s="6">
        <v>3</v>
      </c>
      <c r="F71" s="6" t="s">
        <v>50</v>
      </c>
      <c r="G71" s="12" t="s">
        <v>755</v>
      </c>
      <c r="H71" s="6" t="s">
        <v>756</v>
      </c>
      <c r="I71" s="91" t="s">
        <v>746</v>
      </c>
      <c r="J71" s="6"/>
      <c r="K71" s="6" t="s">
        <v>48</v>
      </c>
      <c r="L71" s="3">
        <v>144031.15</v>
      </c>
      <c r="M71" s="3">
        <v>19458.51</v>
      </c>
      <c r="N71" s="3">
        <v>19458.51</v>
      </c>
      <c r="O71" s="98">
        <f aca="true" t="shared" si="1" ref="O71:O134">ROUND(N71*0.98,2)</f>
        <v>19069.34</v>
      </c>
    </row>
    <row r="72" spans="1:15" ht="30.75" customHeight="1">
      <c r="A72" s="90" t="s">
        <v>25</v>
      </c>
      <c r="B72" s="7">
        <v>67</v>
      </c>
      <c r="C72" s="6" t="s">
        <v>747</v>
      </c>
      <c r="D72" s="99" t="s">
        <v>675</v>
      </c>
      <c r="E72" s="6">
        <v>13</v>
      </c>
      <c r="F72" s="6" t="s">
        <v>61</v>
      </c>
      <c r="G72" s="12" t="s">
        <v>757</v>
      </c>
      <c r="H72" s="6" t="s">
        <v>758</v>
      </c>
      <c r="I72" s="91" t="s">
        <v>746</v>
      </c>
      <c r="J72" s="6"/>
      <c r="K72" s="6" t="s">
        <v>48</v>
      </c>
      <c r="L72" s="3">
        <v>59000</v>
      </c>
      <c r="M72" s="3">
        <v>59000</v>
      </c>
      <c r="N72" s="3">
        <v>59000</v>
      </c>
      <c r="O72" s="98">
        <f t="shared" si="1"/>
        <v>57820</v>
      </c>
    </row>
    <row r="73" spans="1:15" ht="30.75" customHeight="1">
      <c r="A73" s="90" t="s">
        <v>25</v>
      </c>
      <c r="B73" s="36">
        <v>68</v>
      </c>
      <c r="C73" s="6" t="s">
        <v>747</v>
      </c>
      <c r="D73" s="99" t="s">
        <v>759</v>
      </c>
      <c r="E73" s="6">
        <v>1</v>
      </c>
      <c r="F73" s="6" t="s">
        <v>61</v>
      </c>
      <c r="G73" s="12" t="s">
        <v>760</v>
      </c>
      <c r="H73" s="6" t="s">
        <v>761</v>
      </c>
      <c r="I73" s="91" t="s">
        <v>746</v>
      </c>
      <c r="J73" s="6"/>
      <c r="K73" s="6" t="s">
        <v>48</v>
      </c>
      <c r="L73" s="3">
        <v>210882.49</v>
      </c>
      <c r="M73" s="3">
        <v>57932.48</v>
      </c>
      <c r="N73" s="3">
        <v>57932.48</v>
      </c>
      <c r="O73" s="98">
        <f t="shared" si="1"/>
        <v>56773.83</v>
      </c>
    </row>
    <row r="74" spans="1:15" ht="30.75" customHeight="1">
      <c r="A74" s="90" t="s">
        <v>25</v>
      </c>
      <c r="B74" s="7">
        <v>69</v>
      </c>
      <c r="C74" s="6" t="s">
        <v>747</v>
      </c>
      <c r="D74" s="99" t="s">
        <v>762</v>
      </c>
      <c r="E74" s="6">
        <v>6</v>
      </c>
      <c r="F74" s="6" t="s">
        <v>61</v>
      </c>
      <c r="G74" s="12" t="s">
        <v>763</v>
      </c>
      <c r="H74" s="6" t="s">
        <v>764</v>
      </c>
      <c r="I74" s="91" t="s">
        <v>746</v>
      </c>
      <c r="J74" s="6"/>
      <c r="K74" s="6" t="s">
        <v>48</v>
      </c>
      <c r="L74" s="3">
        <v>401696.39</v>
      </c>
      <c r="M74" s="3">
        <v>158595.93</v>
      </c>
      <c r="N74" s="3">
        <v>158595.93</v>
      </c>
      <c r="O74" s="98">
        <f t="shared" si="1"/>
        <v>155424.01</v>
      </c>
    </row>
    <row r="75" spans="1:15" ht="30.75" customHeight="1">
      <c r="A75" s="90" t="s">
        <v>25</v>
      </c>
      <c r="B75" s="36">
        <v>70</v>
      </c>
      <c r="C75" s="6" t="s">
        <v>747</v>
      </c>
      <c r="D75" s="99" t="s">
        <v>675</v>
      </c>
      <c r="E75" s="6">
        <v>13</v>
      </c>
      <c r="F75" s="6" t="s">
        <v>61</v>
      </c>
      <c r="G75" s="12" t="s">
        <v>757</v>
      </c>
      <c r="H75" s="6" t="s">
        <v>765</v>
      </c>
      <c r="I75" s="91" t="s">
        <v>746</v>
      </c>
      <c r="J75" s="6"/>
      <c r="K75" s="6" t="s">
        <v>48</v>
      </c>
      <c r="L75" s="3">
        <v>124004</v>
      </c>
      <c r="M75" s="3">
        <v>124004</v>
      </c>
      <c r="N75" s="4">
        <v>94004</v>
      </c>
      <c r="O75" s="98">
        <f t="shared" si="1"/>
        <v>92123.92</v>
      </c>
    </row>
    <row r="76" spans="1:15" ht="30.75" customHeight="1">
      <c r="A76" s="90" t="s">
        <v>25</v>
      </c>
      <c r="B76" s="7">
        <v>71</v>
      </c>
      <c r="C76" s="6" t="s">
        <v>747</v>
      </c>
      <c r="D76" s="99" t="s">
        <v>766</v>
      </c>
      <c r="E76" s="6">
        <v>1</v>
      </c>
      <c r="F76" s="6" t="s">
        <v>50</v>
      </c>
      <c r="G76" s="12" t="s">
        <v>767</v>
      </c>
      <c r="H76" s="6" t="s">
        <v>768</v>
      </c>
      <c r="I76" s="91" t="s">
        <v>746</v>
      </c>
      <c r="J76" s="6"/>
      <c r="K76" s="6" t="s">
        <v>48</v>
      </c>
      <c r="L76" s="3">
        <v>20000</v>
      </c>
      <c r="M76" s="3">
        <v>20000</v>
      </c>
      <c r="N76" s="3">
        <v>20000</v>
      </c>
      <c r="O76" s="98">
        <f t="shared" si="1"/>
        <v>19600</v>
      </c>
    </row>
    <row r="77" spans="1:15" ht="30.75" customHeight="1">
      <c r="A77" s="90" t="s">
        <v>25</v>
      </c>
      <c r="B77" s="36">
        <v>72</v>
      </c>
      <c r="C77" s="6" t="s">
        <v>747</v>
      </c>
      <c r="D77" s="99" t="s">
        <v>769</v>
      </c>
      <c r="E77" s="6">
        <v>1</v>
      </c>
      <c r="F77" s="6" t="s">
        <v>61</v>
      </c>
      <c r="G77" s="12" t="s">
        <v>770</v>
      </c>
      <c r="H77" s="6" t="s">
        <v>771</v>
      </c>
      <c r="I77" s="91" t="s">
        <v>746</v>
      </c>
      <c r="J77" s="6"/>
      <c r="K77" s="6" t="s">
        <v>48</v>
      </c>
      <c r="L77" s="3">
        <v>80785.12</v>
      </c>
      <c r="M77" s="3">
        <v>11991.16</v>
      </c>
      <c r="N77" s="3">
        <v>11991.16</v>
      </c>
      <c r="O77" s="98">
        <f t="shared" si="1"/>
        <v>11751.34</v>
      </c>
    </row>
    <row r="78" spans="1:15" ht="30.75" customHeight="1">
      <c r="A78" s="90" t="s">
        <v>25</v>
      </c>
      <c r="B78" s="7">
        <v>73</v>
      </c>
      <c r="C78" s="6" t="s">
        <v>747</v>
      </c>
      <c r="D78" s="99" t="s">
        <v>772</v>
      </c>
      <c r="E78" s="6">
        <v>12</v>
      </c>
      <c r="F78" s="6" t="s">
        <v>50</v>
      </c>
      <c r="G78" s="12" t="s">
        <v>773</v>
      </c>
      <c r="H78" s="6" t="s">
        <v>774</v>
      </c>
      <c r="I78" s="91" t="s">
        <v>746</v>
      </c>
      <c r="J78" s="6"/>
      <c r="K78" s="6" t="s">
        <v>48</v>
      </c>
      <c r="L78" s="3">
        <v>116896.19</v>
      </c>
      <c r="M78" s="3">
        <v>116896.19</v>
      </c>
      <c r="N78" s="3">
        <v>116896.19</v>
      </c>
      <c r="O78" s="98">
        <f t="shared" si="1"/>
        <v>114558.27</v>
      </c>
    </row>
    <row r="79" spans="1:15" ht="30.75" customHeight="1">
      <c r="A79" s="90" t="s">
        <v>25</v>
      </c>
      <c r="B79" s="36">
        <v>74</v>
      </c>
      <c r="C79" s="7">
        <v>1</v>
      </c>
      <c r="D79" s="54" t="s">
        <v>776</v>
      </c>
      <c r="E79" s="15">
        <v>48</v>
      </c>
      <c r="F79" s="15" t="s">
        <v>50</v>
      </c>
      <c r="G79" s="16" t="s">
        <v>777</v>
      </c>
      <c r="H79" s="15" t="s">
        <v>778</v>
      </c>
      <c r="I79" s="91" t="s">
        <v>775</v>
      </c>
      <c r="J79" s="6"/>
      <c r="K79" s="6" t="s">
        <v>48</v>
      </c>
      <c r="L79" s="17">
        <v>259064.31</v>
      </c>
      <c r="M79" s="17">
        <v>55180.17</v>
      </c>
      <c r="N79" s="17">
        <v>55180.17</v>
      </c>
      <c r="O79" s="98">
        <f t="shared" si="1"/>
        <v>54076.57</v>
      </c>
    </row>
    <row r="80" spans="1:15" ht="94.5" customHeight="1">
      <c r="A80" s="90" t="s">
        <v>25</v>
      </c>
      <c r="B80" s="7">
        <v>75</v>
      </c>
      <c r="C80" s="7">
        <v>1</v>
      </c>
      <c r="D80" s="54" t="s">
        <v>779</v>
      </c>
      <c r="E80" s="15">
        <v>36</v>
      </c>
      <c r="F80" s="15" t="s">
        <v>61</v>
      </c>
      <c r="G80" s="87" t="s">
        <v>440</v>
      </c>
      <c r="H80" s="15" t="s">
        <v>780</v>
      </c>
      <c r="I80" s="91" t="s">
        <v>775</v>
      </c>
      <c r="J80" s="6"/>
      <c r="K80" s="6" t="s">
        <v>48</v>
      </c>
      <c r="L80" s="17">
        <v>69789.28</v>
      </c>
      <c r="M80" s="17">
        <v>14651.72</v>
      </c>
      <c r="N80" s="17">
        <v>14651.72</v>
      </c>
      <c r="O80" s="98">
        <f t="shared" si="1"/>
        <v>14358.69</v>
      </c>
    </row>
    <row r="81" spans="1:15" ht="37.5" customHeight="1">
      <c r="A81" s="90" t="s">
        <v>25</v>
      </c>
      <c r="B81" s="36">
        <v>76</v>
      </c>
      <c r="C81" s="7">
        <v>1</v>
      </c>
      <c r="D81" s="54" t="s">
        <v>781</v>
      </c>
      <c r="E81" s="15">
        <v>54</v>
      </c>
      <c r="F81" s="15" t="s">
        <v>50</v>
      </c>
      <c r="G81" s="16" t="s">
        <v>39</v>
      </c>
      <c r="H81" s="15" t="s">
        <v>782</v>
      </c>
      <c r="I81" s="91" t="s">
        <v>775</v>
      </c>
      <c r="J81" s="6"/>
      <c r="K81" s="6" t="s">
        <v>48</v>
      </c>
      <c r="L81" s="17">
        <v>6210.06</v>
      </c>
      <c r="M81" s="17">
        <v>5806.29</v>
      </c>
      <c r="N81" s="17">
        <v>5806.29</v>
      </c>
      <c r="O81" s="98">
        <f t="shared" si="1"/>
        <v>5690.16</v>
      </c>
    </row>
    <row r="82" spans="1:15" ht="30.75" customHeight="1">
      <c r="A82" s="90" t="s">
        <v>25</v>
      </c>
      <c r="B82" s="7">
        <v>77</v>
      </c>
      <c r="C82" s="7">
        <v>1</v>
      </c>
      <c r="D82" s="54" t="s">
        <v>783</v>
      </c>
      <c r="E82" s="15">
        <v>32</v>
      </c>
      <c r="F82" s="15" t="s">
        <v>50</v>
      </c>
      <c r="G82" s="16" t="s">
        <v>784</v>
      </c>
      <c r="H82" s="15" t="s">
        <v>785</v>
      </c>
      <c r="I82" s="91" t="s">
        <v>775</v>
      </c>
      <c r="J82" s="6"/>
      <c r="K82" s="6" t="s">
        <v>48</v>
      </c>
      <c r="L82" s="17">
        <v>4544.87</v>
      </c>
      <c r="M82" s="17">
        <v>4544.87</v>
      </c>
      <c r="N82" s="17">
        <v>4544.87</v>
      </c>
      <c r="O82" s="98">
        <f t="shared" si="1"/>
        <v>4453.97</v>
      </c>
    </row>
    <row r="83" spans="1:15" ht="30.75" customHeight="1">
      <c r="A83" s="90" t="s">
        <v>25</v>
      </c>
      <c r="B83" s="36">
        <v>78</v>
      </c>
      <c r="C83" s="7">
        <v>1</v>
      </c>
      <c r="D83" s="54" t="s">
        <v>786</v>
      </c>
      <c r="E83" s="15">
        <v>63</v>
      </c>
      <c r="F83" s="15" t="s">
        <v>50</v>
      </c>
      <c r="G83" s="16" t="s">
        <v>40</v>
      </c>
      <c r="H83" s="15" t="s">
        <v>787</v>
      </c>
      <c r="I83" s="91" t="s">
        <v>775</v>
      </c>
      <c r="J83" s="6"/>
      <c r="K83" s="6" t="s">
        <v>48</v>
      </c>
      <c r="L83" s="17">
        <v>11765.46</v>
      </c>
      <c r="M83" s="17">
        <v>8025.87</v>
      </c>
      <c r="N83" s="17">
        <v>8025.87</v>
      </c>
      <c r="O83" s="98">
        <f t="shared" si="1"/>
        <v>7865.35</v>
      </c>
    </row>
    <row r="84" spans="1:15" ht="30.75" customHeight="1">
      <c r="A84" s="90" t="s">
        <v>25</v>
      </c>
      <c r="B84" s="7">
        <v>79</v>
      </c>
      <c r="C84" s="36">
        <v>1</v>
      </c>
      <c r="D84" s="4" t="s">
        <v>789</v>
      </c>
      <c r="E84" s="4">
        <v>54</v>
      </c>
      <c r="F84" s="36" t="s">
        <v>50</v>
      </c>
      <c r="G84" s="8" t="s">
        <v>790</v>
      </c>
      <c r="H84" s="36" t="s">
        <v>791</v>
      </c>
      <c r="I84" s="91" t="s">
        <v>788</v>
      </c>
      <c r="J84" s="36"/>
      <c r="K84" s="36" t="s">
        <v>48</v>
      </c>
      <c r="L84" s="10">
        <v>1726.56</v>
      </c>
      <c r="M84" s="10">
        <v>1726.56</v>
      </c>
      <c r="N84" s="10">
        <v>1726.56</v>
      </c>
      <c r="O84" s="98">
        <f t="shared" si="1"/>
        <v>1692.03</v>
      </c>
    </row>
    <row r="85" spans="1:15" ht="30.75" customHeight="1">
      <c r="A85" s="90" t="s">
        <v>25</v>
      </c>
      <c r="B85" s="36">
        <v>80</v>
      </c>
      <c r="C85" s="36">
        <v>1</v>
      </c>
      <c r="D85" s="4" t="s">
        <v>792</v>
      </c>
      <c r="E85" s="4">
        <v>56</v>
      </c>
      <c r="F85" s="36" t="s">
        <v>50</v>
      </c>
      <c r="G85" s="37" t="s">
        <v>793</v>
      </c>
      <c r="H85" s="36" t="s">
        <v>794</v>
      </c>
      <c r="I85" s="91" t="s">
        <v>788</v>
      </c>
      <c r="J85" s="36"/>
      <c r="K85" s="36" t="s">
        <v>48</v>
      </c>
      <c r="L85" s="38">
        <v>3107.42</v>
      </c>
      <c r="M85" s="38">
        <v>3107.42</v>
      </c>
      <c r="N85" s="38">
        <v>3107.42</v>
      </c>
      <c r="O85" s="98">
        <f t="shared" si="1"/>
        <v>3045.27</v>
      </c>
    </row>
    <row r="86" spans="1:15" ht="30.75" customHeight="1">
      <c r="A86" s="90" t="s">
        <v>25</v>
      </c>
      <c r="B86" s="7">
        <v>81</v>
      </c>
      <c r="C86" s="36">
        <v>1</v>
      </c>
      <c r="D86" s="4" t="s">
        <v>795</v>
      </c>
      <c r="E86" s="4">
        <v>59</v>
      </c>
      <c r="F86" s="36" t="s">
        <v>50</v>
      </c>
      <c r="G86" s="16" t="s">
        <v>796</v>
      </c>
      <c r="H86" s="15" t="s">
        <v>797</v>
      </c>
      <c r="I86" s="91" t="s">
        <v>788</v>
      </c>
      <c r="J86" s="36"/>
      <c r="K86" s="36" t="s">
        <v>48</v>
      </c>
      <c r="L86" s="17">
        <v>1000.79</v>
      </c>
      <c r="M86" s="17">
        <v>1000.79</v>
      </c>
      <c r="N86" s="17">
        <v>1000.79</v>
      </c>
      <c r="O86" s="98">
        <f t="shared" si="1"/>
        <v>980.77</v>
      </c>
    </row>
    <row r="87" spans="1:15" ht="30.75" customHeight="1">
      <c r="A87" s="90" t="s">
        <v>25</v>
      </c>
      <c r="B87" s="36">
        <v>82</v>
      </c>
      <c r="C87" s="36">
        <v>1</v>
      </c>
      <c r="D87" s="4" t="s">
        <v>798</v>
      </c>
      <c r="E87" s="4">
        <v>32</v>
      </c>
      <c r="F87" s="36" t="s">
        <v>50</v>
      </c>
      <c r="G87" s="16" t="s">
        <v>799</v>
      </c>
      <c r="H87" s="15" t="s">
        <v>800</v>
      </c>
      <c r="I87" s="91" t="s">
        <v>788</v>
      </c>
      <c r="J87" s="36"/>
      <c r="K87" s="36" t="s">
        <v>48</v>
      </c>
      <c r="L87" s="17">
        <v>707.43</v>
      </c>
      <c r="M87" s="17">
        <v>707.43</v>
      </c>
      <c r="N87" s="17">
        <v>707.43</v>
      </c>
      <c r="O87" s="98">
        <f t="shared" si="1"/>
        <v>693.28</v>
      </c>
    </row>
    <row r="88" spans="1:15" ht="30.75" customHeight="1">
      <c r="A88" s="90" t="s">
        <v>13</v>
      </c>
      <c r="B88" s="7">
        <v>83</v>
      </c>
      <c r="C88" s="36">
        <v>1</v>
      </c>
      <c r="D88" s="7" t="s">
        <v>845</v>
      </c>
      <c r="E88" s="7">
        <v>52</v>
      </c>
      <c r="F88" s="7" t="s">
        <v>50</v>
      </c>
      <c r="G88" s="8" t="s">
        <v>846</v>
      </c>
      <c r="H88" s="9" t="s">
        <v>437</v>
      </c>
      <c r="I88" s="91" t="s">
        <v>842</v>
      </c>
      <c r="J88" s="7"/>
      <c r="K88" s="6" t="s">
        <v>48</v>
      </c>
      <c r="L88" s="10">
        <v>2803.03</v>
      </c>
      <c r="M88" s="10">
        <v>2803.03</v>
      </c>
      <c r="N88" s="10">
        <v>2803.03</v>
      </c>
      <c r="O88" s="98">
        <f t="shared" si="1"/>
        <v>2746.97</v>
      </c>
    </row>
    <row r="89" spans="1:15" ht="30.75" customHeight="1">
      <c r="A89" s="90" t="s">
        <v>13</v>
      </c>
      <c r="B89" s="36">
        <v>84</v>
      </c>
      <c r="C89" s="36">
        <v>1</v>
      </c>
      <c r="D89" s="7" t="s">
        <v>847</v>
      </c>
      <c r="E89" s="7">
        <v>42</v>
      </c>
      <c r="F89" s="7" t="s">
        <v>50</v>
      </c>
      <c r="G89" s="8" t="s">
        <v>848</v>
      </c>
      <c r="H89" s="9" t="s">
        <v>195</v>
      </c>
      <c r="I89" s="91" t="s">
        <v>842</v>
      </c>
      <c r="J89" s="7"/>
      <c r="K89" s="6" t="s">
        <v>48</v>
      </c>
      <c r="L89" s="10">
        <v>7301.02</v>
      </c>
      <c r="M89" s="10">
        <v>7301.02</v>
      </c>
      <c r="N89" s="11">
        <v>6599.83</v>
      </c>
      <c r="O89" s="98">
        <f t="shared" si="1"/>
        <v>6467.83</v>
      </c>
    </row>
    <row r="90" spans="1:15" ht="30.75" customHeight="1">
      <c r="A90" s="90" t="s">
        <v>13</v>
      </c>
      <c r="B90" s="7">
        <v>85</v>
      </c>
      <c r="C90" s="36">
        <v>1</v>
      </c>
      <c r="D90" s="6" t="s">
        <v>849</v>
      </c>
      <c r="E90" s="6">
        <v>4</v>
      </c>
      <c r="F90" s="7" t="s">
        <v>50</v>
      </c>
      <c r="G90" s="8" t="s">
        <v>850</v>
      </c>
      <c r="H90" s="14" t="s">
        <v>851</v>
      </c>
      <c r="I90" s="91" t="s">
        <v>842</v>
      </c>
      <c r="J90" s="7"/>
      <c r="K90" s="7" t="s">
        <v>48</v>
      </c>
      <c r="L90" s="3">
        <v>1105681.61</v>
      </c>
      <c r="M90" s="10">
        <v>479072.68</v>
      </c>
      <c r="N90" s="11">
        <v>449515.3</v>
      </c>
      <c r="O90" s="98">
        <f t="shared" si="1"/>
        <v>440524.99</v>
      </c>
    </row>
    <row r="91" spans="1:15" ht="30.75" customHeight="1">
      <c r="A91" s="90" t="s">
        <v>13</v>
      </c>
      <c r="B91" s="36">
        <v>86</v>
      </c>
      <c r="C91" s="15">
        <v>1</v>
      </c>
      <c r="D91" s="15" t="s">
        <v>156</v>
      </c>
      <c r="E91" s="15">
        <v>59</v>
      </c>
      <c r="F91" s="15" t="s">
        <v>50</v>
      </c>
      <c r="G91" s="16" t="s">
        <v>115</v>
      </c>
      <c r="H91" s="15" t="s">
        <v>590</v>
      </c>
      <c r="I91" s="91" t="s">
        <v>0</v>
      </c>
      <c r="J91" s="15" t="s">
        <v>48</v>
      </c>
      <c r="K91" s="15"/>
      <c r="L91" s="17">
        <v>87.48</v>
      </c>
      <c r="M91" s="17">
        <v>87.48</v>
      </c>
      <c r="N91" s="17">
        <v>87.48</v>
      </c>
      <c r="O91" s="98">
        <f t="shared" si="1"/>
        <v>85.73</v>
      </c>
    </row>
    <row r="92" spans="1:15" ht="30.75" customHeight="1">
      <c r="A92" s="90" t="s">
        <v>13</v>
      </c>
      <c r="B92" s="7">
        <v>87</v>
      </c>
      <c r="C92" s="15">
        <v>1</v>
      </c>
      <c r="D92" s="15" t="s">
        <v>156</v>
      </c>
      <c r="E92" s="15">
        <v>59</v>
      </c>
      <c r="F92" s="15" t="s">
        <v>50</v>
      </c>
      <c r="G92" s="16" t="s">
        <v>115</v>
      </c>
      <c r="H92" s="15" t="s">
        <v>108</v>
      </c>
      <c r="I92" s="91" t="s">
        <v>0</v>
      </c>
      <c r="J92" s="15" t="s">
        <v>48</v>
      </c>
      <c r="K92" s="15"/>
      <c r="L92" s="17">
        <v>150.86</v>
      </c>
      <c r="M92" s="17">
        <v>150.86</v>
      </c>
      <c r="N92" s="17">
        <v>150.86</v>
      </c>
      <c r="O92" s="98">
        <f t="shared" si="1"/>
        <v>147.84</v>
      </c>
    </row>
    <row r="93" spans="1:15" ht="30.75" customHeight="1">
      <c r="A93" s="90" t="s">
        <v>13</v>
      </c>
      <c r="B93" s="36">
        <v>88</v>
      </c>
      <c r="C93" s="15">
        <v>1</v>
      </c>
      <c r="D93" s="15" t="s">
        <v>156</v>
      </c>
      <c r="E93" s="15">
        <v>59</v>
      </c>
      <c r="F93" s="15" t="s">
        <v>50</v>
      </c>
      <c r="G93" s="16" t="s">
        <v>115</v>
      </c>
      <c r="H93" s="15" t="s">
        <v>605</v>
      </c>
      <c r="I93" s="91" t="s">
        <v>0</v>
      </c>
      <c r="J93" s="15" t="s">
        <v>48</v>
      </c>
      <c r="K93" s="15"/>
      <c r="L93" s="17">
        <v>87.48</v>
      </c>
      <c r="M93" s="17">
        <v>87.48</v>
      </c>
      <c r="N93" s="17">
        <v>87.48</v>
      </c>
      <c r="O93" s="98">
        <f t="shared" si="1"/>
        <v>85.73</v>
      </c>
    </row>
    <row r="94" spans="1:15" ht="30.75" customHeight="1">
      <c r="A94" s="90" t="s">
        <v>13</v>
      </c>
      <c r="B94" s="7">
        <v>89</v>
      </c>
      <c r="C94" s="15">
        <v>1</v>
      </c>
      <c r="D94" s="15" t="s">
        <v>156</v>
      </c>
      <c r="E94" s="15">
        <v>59</v>
      </c>
      <c r="F94" s="15" t="s">
        <v>50</v>
      </c>
      <c r="G94" s="16" t="s">
        <v>115</v>
      </c>
      <c r="H94" s="15" t="s">
        <v>731</v>
      </c>
      <c r="I94" s="91" t="s">
        <v>0</v>
      </c>
      <c r="J94" s="15" t="s">
        <v>48</v>
      </c>
      <c r="K94" s="15"/>
      <c r="L94" s="17">
        <v>87.48</v>
      </c>
      <c r="M94" s="17">
        <v>87.48</v>
      </c>
      <c r="N94" s="17">
        <v>87.48</v>
      </c>
      <c r="O94" s="98">
        <f t="shared" si="1"/>
        <v>85.73</v>
      </c>
    </row>
    <row r="95" spans="1:15" ht="30.75" customHeight="1">
      <c r="A95" s="90" t="s">
        <v>13</v>
      </c>
      <c r="B95" s="36">
        <v>90</v>
      </c>
      <c r="C95" s="15">
        <v>1</v>
      </c>
      <c r="D95" s="15" t="s">
        <v>156</v>
      </c>
      <c r="E95" s="15">
        <v>59</v>
      </c>
      <c r="F95" s="15" t="s">
        <v>50</v>
      </c>
      <c r="G95" s="16" t="s">
        <v>115</v>
      </c>
      <c r="H95" s="15" t="s">
        <v>102</v>
      </c>
      <c r="I95" s="91" t="s">
        <v>0</v>
      </c>
      <c r="J95" s="15" t="s">
        <v>48</v>
      </c>
      <c r="K95" s="15"/>
      <c r="L95" s="17">
        <v>87.48</v>
      </c>
      <c r="M95" s="17">
        <v>87.48</v>
      </c>
      <c r="N95" s="17">
        <v>87.48</v>
      </c>
      <c r="O95" s="98">
        <f t="shared" si="1"/>
        <v>85.73</v>
      </c>
    </row>
    <row r="96" spans="1:15" ht="30.75" customHeight="1">
      <c r="A96" s="90" t="s">
        <v>13</v>
      </c>
      <c r="B96" s="7">
        <v>91</v>
      </c>
      <c r="C96" s="15">
        <v>1</v>
      </c>
      <c r="D96" s="15" t="s">
        <v>156</v>
      </c>
      <c r="E96" s="15">
        <v>59</v>
      </c>
      <c r="F96" s="15" t="s">
        <v>50</v>
      </c>
      <c r="G96" s="16" t="s">
        <v>115</v>
      </c>
      <c r="H96" s="15" t="s">
        <v>510</v>
      </c>
      <c r="I96" s="91" t="s">
        <v>0</v>
      </c>
      <c r="J96" s="15" t="s">
        <v>48</v>
      </c>
      <c r="K96" s="15"/>
      <c r="L96" s="17">
        <v>44.89</v>
      </c>
      <c r="M96" s="17">
        <v>44.89</v>
      </c>
      <c r="N96" s="17">
        <v>44.89</v>
      </c>
      <c r="O96" s="98">
        <f t="shared" si="1"/>
        <v>43.99</v>
      </c>
    </row>
    <row r="97" spans="1:15" ht="30.75" customHeight="1">
      <c r="A97" s="90" t="s">
        <v>13</v>
      </c>
      <c r="B97" s="36">
        <v>92</v>
      </c>
      <c r="C97" s="15">
        <v>1</v>
      </c>
      <c r="D97" s="15" t="s">
        <v>156</v>
      </c>
      <c r="E97" s="15">
        <v>59</v>
      </c>
      <c r="F97" s="15" t="s">
        <v>50</v>
      </c>
      <c r="G97" s="16" t="s">
        <v>115</v>
      </c>
      <c r="H97" s="15" t="s">
        <v>157</v>
      </c>
      <c r="I97" s="91" t="s">
        <v>0</v>
      </c>
      <c r="J97" s="15" t="s">
        <v>48</v>
      </c>
      <c r="K97" s="15"/>
      <c r="L97" s="17">
        <v>85.38</v>
      </c>
      <c r="M97" s="17">
        <v>85.38</v>
      </c>
      <c r="N97" s="17">
        <v>85.38</v>
      </c>
      <c r="O97" s="98">
        <f t="shared" si="1"/>
        <v>83.67</v>
      </c>
    </row>
    <row r="98" spans="1:15" ht="30.75" customHeight="1">
      <c r="A98" s="90" t="s">
        <v>13</v>
      </c>
      <c r="B98" s="7">
        <v>93</v>
      </c>
      <c r="C98" s="15">
        <v>1</v>
      </c>
      <c r="D98" s="15" t="s">
        <v>53</v>
      </c>
      <c r="E98" s="15">
        <v>30</v>
      </c>
      <c r="F98" s="15" t="s">
        <v>50</v>
      </c>
      <c r="G98" s="16" t="s">
        <v>852</v>
      </c>
      <c r="H98" s="15" t="s">
        <v>609</v>
      </c>
      <c r="I98" s="91" t="s">
        <v>0</v>
      </c>
      <c r="J98" s="18"/>
      <c r="K98" s="15" t="s">
        <v>48</v>
      </c>
      <c r="L98" s="17">
        <v>1887.88</v>
      </c>
      <c r="M98" s="17">
        <v>1887.88</v>
      </c>
      <c r="N98" s="17">
        <v>1887.88</v>
      </c>
      <c r="O98" s="98">
        <f t="shared" si="1"/>
        <v>1850.12</v>
      </c>
    </row>
    <row r="99" spans="1:15" ht="30.75" customHeight="1">
      <c r="A99" s="90" t="s">
        <v>13</v>
      </c>
      <c r="B99" s="36">
        <v>94</v>
      </c>
      <c r="C99" s="15">
        <v>1</v>
      </c>
      <c r="D99" s="15" t="s">
        <v>53</v>
      </c>
      <c r="E99" s="15">
        <v>30</v>
      </c>
      <c r="F99" s="15" t="s">
        <v>50</v>
      </c>
      <c r="G99" s="16" t="s">
        <v>852</v>
      </c>
      <c r="H99" s="15" t="s">
        <v>841</v>
      </c>
      <c r="I99" s="91" t="s">
        <v>0</v>
      </c>
      <c r="J99" s="18"/>
      <c r="K99" s="15" t="s">
        <v>48</v>
      </c>
      <c r="L99" s="17">
        <v>163.42</v>
      </c>
      <c r="M99" s="17">
        <v>163.42</v>
      </c>
      <c r="N99" s="17">
        <v>163.42</v>
      </c>
      <c r="O99" s="98">
        <f t="shared" si="1"/>
        <v>160.15</v>
      </c>
    </row>
    <row r="100" spans="1:15" ht="30.75" customHeight="1">
      <c r="A100" s="90" t="s">
        <v>13</v>
      </c>
      <c r="B100" s="7">
        <v>95</v>
      </c>
      <c r="C100" s="15">
        <v>1</v>
      </c>
      <c r="D100" s="15" t="s">
        <v>853</v>
      </c>
      <c r="E100" s="15">
        <v>70</v>
      </c>
      <c r="F100" s="15" t="s">
        <v>50</v>
      </c>
      <c r="G100" s="16" t="s">
        <v>854</v>
      </c>
      <c r="H100" s="15" t="s">
        <v>55</v>
      </c>
      <c r="I100" s="91" t="s">
        <v>0</v>
      </c>
      <c r="J100" s="18"/>
      <c r="K100" s="15" t="s">
        <v>48</v>
      </c>
      <c r="L100" s="17">
        <v>1416.95</v>
      </c>
      <c r="M100" s="17">
        <v>1416.95</v>
      </c>
      <c r="N100" s="17">
        <v>1416.95</v>
      </c>
      <c r="O100" s="98">
        <f t="shared" si="1"/>
        <v>1388.61</v>
      </c>
    </row>
    <row r="101" spans="1:15" ht="30.75" customHeight="1">
      <c r="A101" s="90" t="s">
        <v>13</v>
      </c>
      <c r="B101" s="36">
        <v>96</v>
      </c>
      <c r="C101" s="15">
        <v>1</v>
      </c>
      <c r="D101" s="15" t="s">
        <v>843</v>
      </c>
      <c r="E101" s="15">
        <v>60</v>
      </c>
      <c r="F101" s="15" t="s">
        <v>50</v>
      </c>
      <c r="G101" s="19" t="s">
        <v>855</v>
      </c>
      <c r="H101" s="15" t="s">
        <v>856</v>
      </c>
      <c r="I101" s="91" t="s">
        <v>0</v>
      </c>
      <c r="J101" s="18"/>
      <c r="K101" s="15" t="s">
        <v>48</v>
      </c>
      <c r="L101" s="17">
        <v>495.93</v>
      </c>
      <c r="M101" s="17">
        <v>495.93</v>
      </c>
      <c r="N101" s="17">
        <v>495.93</v>
      </c>
      <c r="O101" s="98">
        <f t="shared" si="1"/>
        <v>486.01</v>
      </c>
    </row>
    <row r="102" spans="1:15" ht="30.75" customHeight="1">
      <c r="A102" s="90" t="s">
        <v>13</v>
      </c>
      <c r="B102" s="7">
        <v>97</v>
      </c>
      <c r="C102" s="15">
        <v>1</v>
      </c>
      <c r="D102" s="15" t="s">
        <v>651</v>
      </c>
      <c r="E102" s="15">
        <v>58</v>
      </c>
      <c r="F102" s="15" t="s">
        <v>50</v>
      </c>
      <c r="G102" s="16" t="s">
        <v>530</v>
      </c>
      <c r="H102" s="15" t="s">
        <v>844</v>
      </c>
      <c r="I102" s="91" t="s">
        <v>0</v>
      </c>
      <c r="J102" s="18"/>
      <c r="K102" s="15" t="s">
        <v>48</v>
      </c>
      <c r="L102" s="17">
        <v>412.14</v>
      </c>
      <c r="M102" s="17">
        <v>412.14</v>
      </c>
      <c r="N102" s="17">
        <v>412.14</v>
      </c>
      <c r="O102" s="98">
        <f t="shared" si="1"/>
        <v>403.9</v>
      </c>
    </row>
    <row r="103" spans="1:15" ht="30.75" customHeight="1">
      <c r="A103" s="90" t="s">
        <v>13</v>
      </c>
      <c r="B103" s="36">
        <v>98</v>
      </c>
      <c r="C103" s="15">
        <v>1</v>
      </c>
      <c r="D103" s="15" t="s">
        <v>857</v>
      </c>
      <c r="E103" s="15">
        <v>60</v>
      </c>
      <c r="F103" s="15" t="s">
        <v>50</v>
      </c>
      <c r="G103" s="16" t="s">
        <v>124</v>
      </c>
      <c r="H103" s="15" t="s">
        <v>858</v>
      </c>
      <c r="I103" s="91" t="s">
        <v>0</v>
      </c>
      <c r="J103" s="18"/>
      <c r="K103" s="15" t="s">
        <v>48</v>
      </c>
      <c r="L103" s="17">
        <v>1349.8</v>
      </c>
      <c r="M103" s="17">
        <v>1349.8</v>
      </c>
      <c r="N103" s="17">
        <v>1349.8</v>
      </c>
      <c r="O103" s="98">
        <f t="shared" si="1"/>
        <v>1322.8</v>
      </c>
    </row>
    <row r="104" spans="1:15" ht="30.75" customHeight="1">
      <c r="A104" s="90" t="s">
        <v>13</v>
      </c>
      <c r="B104" s="7">
        <v>99</v>
      </c>
      <c r="C104" s="15">
        <v>1</v>
      </c>
      <c r="D104" s="20" t="s">
        <v>859</v>
      </c>
      <c r="E104" s="20">
        <v>73</v>
      </c>
      <c r="F104" s="15" t="s">
        <v>50</v>
      </c>
      <c r="G104" s="16" t="s">
        <v>860</v>
      </c>
      <c r="H104" s="15" t="s">
        <v>861</v>
      </c>
      <c r="I104" s="91" t="s">
        <v>0</v>
      </c>
      <c r="J104" s="18"/>
      <c r="K104" s="15" t="s">
        <v>48</v>
      </c>
      <c r="L104" s="17">
        <v>967414.6</v>
      </c>
      <c r="M104" s="17">
        <v>3181.38</v>
      </c>
      <c r="N104" s="17">
        <v>3181.38</v>
      </c>
      <c r="O104" s="98">
        <f t="shared" si="1"/>
        <v>3117.75</v>
      </c>
    </row>
    <row r="105" spans="1:15" ht="30.75" customHeight="1">
      <c r="A105" s="90" t="s">
        <v>13</v>
      </c>
      <c r="B105" s="36">
        <v>100</v>
      </c>
      <c r="C105" s="15">
        <v>1</v>
      </c>
      <c r="D105" s="20" t="s">
        <v>862</v>
      </c>
      <c r="E105" s="20">
        <v>61</v>
      </c>
      <c r="F105" s="15" t="s">
        <v>50</v>
      </c>
      <c r="G105" s="16" t="s">
        <v>397</v>
      </c>
      <c r="H105" s="15" t="s">
        <v>863</v>
      </c>
      <c r="I105" s="91" t="s">
        <v>0</v>
      </c>
      <c r="J105" s="18"/>
      <c r="K105" s="15" t="s">
        <v>48</v>
      </c>
      <c r="L105" s="17">
        <v>84064.78</v>
      </c>
      <c r="M105" s="17">
        <v>83049.78</v>
      </c>
      <c r="N105" s="17">
        <v>83049.78</v>
      </c>
      <c r="O105" s="98">
        <f t="shared" si="1"/>
        <v>81388.78</v>
      </c>
    </row>
    <row r="106" spans="1:15" ht="30.75" customHeight="1">
      <c r="A106" s="90" t="s">
        <v>13</v>
      </c>
      <c r="B106" s="7">
        <v>101</v>
      </c>
      <c r="C106" s="15">
        <v>3</v>
      </c>
      <c r="D106" s="20" t="s">
        <v>864</v>
      </c>
      <c r="E106" s="20" t="s">
        <v>865</v>
      </c>
      <c r="F106" s="15" t="s">
        <v>50</v>
      </c>
      <c r="G106" s="16" t="s">
        <v>866</v>
      </c>
      <c r="H106" s="15" t="s">
        <v>867</v>
      </c>
      <c r="I106" s="91" t="s">
        <v>0</v>
      </c>
      <c r="J106" s="18"/>
      <c r="K106" s="15" t="s">
        <v>48</v>
      </c>
      <c r="L106" s="17">
        <v>186390.6</v>
      </c>
      <c r="M106" s="17">
        <v>13154.71</v>
      </c>
      <c r="N106" s="17">
        <v>13154.71</v>
      </c>
      <c r="O106" s="98">
        <f t="shared" si="1"/>
        <v>12891.62</v>
      </c>
    </row>
    <row r="107" spans="1:15" ht="30.75" customHeight="1">
      <c r="A107" s="90" t="s">
        <v>13</v>
      </c>
      <c r="B107" s="36">
        <v>102</v>
      </c>
      <c r="C107" s="15">
        <v>3</v>
      </c>
      <c r="D107" s="20" t="s">
        <v>868</v>
      </c>
      <c r="E107" s="20" t="s">
        <v>869</v>
      </c>
      <c r="F107" s="15" t="s">
        <v>50</v>
      </c>
      <c r="G107" s="16" t="s">
        <v>870</v>
      </c>
      <c r="H107" s="15" t="s">
        <v>668</v>
      </c>
      <c r="I107" s="91" t="s">
        <v>0</v>
      </c>
      <c r="J107" s="18"/>
      <c r="K107" s="15" t="s">
        <v>48</v>
      </c>
      <c r="L107" s="17">
        <v>39011.16</v>
      </c>
      <c r="M107" s="17">
        <v>31316.28</v>
      </c>
      <c r="N107" s="17">
        <v>31316.28</v>
      </c>
      <c r="O107" s="98">
        <f t="shared" si="1"/>
        <v>30689.95</v>
      </c>
    </row>
    <row r="108" spans="1:15" ht="30.75" customHeight="1">
      <c r="A108" s="90" t="s">
        <v>13</v>
      </c>
      <c r="B108" s="7">
        <v>103</v>
      </c>
      <c r="C108" s="15">
        <v>3</v>
      </c>
      <c r="D108" s="20" t="s">
        <v>871</v>
      </c>
      <c r="E108" s="4" t="s">
        <v>872</v>
      </c>
      <c r="F108" s="15" t="s">
        <v>50</v>
      </c>
      <c r="G108" s="16" t="s">
        <v>873</v>
      </c>
      <c r="H108" s="15" t="s">
        <v>841</v>
      </c>
      <c r="I108" s="91" t="s">
        <v>0</v>
      </c>
      <c r="J108" s="18"/>
      <c r="K108" s="15" t="s">
        <v>48</v>
      </c>
      <c r="L108" s="3">
        <v>329430.04</v>
      </c>
      <c r="M108" s="3">
        <v>178600.92</v>
      </c>
      <c r="N108" s="3">
        <v>178600.92</v>
      </c>
      <c r="O108" s="98">
        <f t="shared" si="1"/>
        <v>175028.9</v>
      </c>
    </row>
    <row r="109" spans="1:15" ht="30.75" customHeight="1">
      <c r="A109" s="90" t="s">
        <v>13</v>
      </c>
      <c r="B109" s="36">
        <v>104</v>
      </c>
      <c r="C109" s="15">
        <v>3</v>
      </c>
      <c r="D109" s="20" t="s">
        <v>874</v>
      </c>
      <c r="E109" s="20">
        <v>19</v>
      </c>
      <c r="F109" s="15" t="s">
        <v>61</v>
      </c>
      <c r="G109" s="16" t="s">
        <v>875</v>
      </c>
      <c r="H109" s="15" t="s">
        <v>876</v>
      </c>
      <c r="I109" s="91" t="s">
        <v>0</v>
      </c>
      <c r="J109" s="18"/>
      <c r="K109" s="15" t="s">
        <v>48</v>
      </c>
      <c r="L109" s="21">
        <v>1046667.94</v>
      </c>
      <c r="M109" s="21">
        <v>818234.78</v>
      </c>
      <c r="N109" s="21">
        <v>818234.78</v>
      </c>
      <c r="O109" s="98">
        <f t="shared" si="1"/>
        <v>801870.08</v>
      </c>
    </row>
    <row r="110" spans="1:15" ht="30.75" customHeight="1">
      <c r="A110" s="90" t="s">
        <v>13</v>
      </c>
      <c r="B110" s="7">
        <v>105</v>
      </c>
      <c r="C110" s="15">
        <v>3</v>
      </c>
      <c r="D110" s="20" t="s">
        <v>877</v>
      </c>
      <c r="E110" s="20">
        <v>5</v>
      </c>
      <c r="F110" s="15" t="s">
        <v>50</v>
      </c>
      <c r="G110" s="16" t="s">
        <v>878</v>
      </c>
      <c r="H110" s="15" t="s">
        <v>607</v>
      </c>
      <c r="I110" s="91" t="s">
        <v>0</v>
      </c>
      <c r="J110" s="18"/>
      <c r="K110" s="15" t="s">
        <v>48</v>
      </c>
      <c r="L110" s="21">
        <v>31569.6</v>
      </c>
      <c r="M110" s="21">
        <v>19748.76</v>
      </c>
      <c r="N110" s="21">
        <v>19748.76</v>
      </c>
      <c r="O110" s="98">
        <f t="shared" si="1"/>
        <v>19353.78</v>
      </c>
    </row>
    <row r="111" spans="1:15" ht="30.75" customHeight="1">
      <c r="A111" s="90" t="s">
        <v>13</v>
      </c>
      <c r="B111" s="36">
        <v>106</v>
      </c>
      <c r="C111" s="15">
        <v>3</v>
      </c>
      <c r="D111" s="7" t="s">
        <v>156</v>
      </c>
      <c r="E111" s="7">
        <v>45</v>
      </c>
      <c r="F111" s="7" t="s">
        <v>50</v>
      </c>
      <c r="G111" s="22" t="s">
        <v>880</v>
      </c>
      <c r="H111" s="23" t="s">
        <v>738</v>
      </c>
      <c r="I111" s="91" t="s">
        <v>879</v>
      </c>
      <c r="J111" s="7" t="s">
        <v>48</v>
      </c>
      <c r="L111" s="10">
        <v>1510.05</v>
      </c>
      <c r="M111" s="10">
        <v>1510.05</v>
      </c>
      <c r="N111" s="10">
        <v>1510.05</v>
      </c>
      <c r="O111" s="98">
        <f t="shared" si="1"/>
        <v>1479.85</v>
      </c>
    </row>
    <row r="112" spans="1:15" ht="30.75" customHeight="1">
      <c r="A112" s="90" t="s">
        <v>13</v>
      </c>
      <c r="B112" s="7">
        <v>107</v>
      </c>
      <c r="C112" s="15">
        <v>3</v>
      </c>
      <c r="D112" s="7" t="s">
        <v>881</v>
      </c>
      <c r="E112" s="7">
        <v>45</v>
      </c>
      <c r="F112" s="7" t="s">
        <v>50</v>
      </c>
      <c r="G112" s="8" t="s">
        <v>882</v>
      </c>
      <c r="H112" s="23" t="s">
        <v>883</v>
      </c>
      <c r="I112" s="91" t="s">
        <v>879</v>
      </c>
      <c r="J112" s="7"/>
      <c r="K112" s="7" t="s">
        <v>48</v>
      </c>
      <c r="L112" s="10">
        <v>207.69</v>
      </c>
      <c r="M112" s="10">
        <v>207.69</v>
      </c>
      <c r="N112" s="10">
        <v>207.69</v>
      </c>
      <c r="O112" s="98">
        <f t="shared" si="1"/>
        <v>203.54</v>
      </c>
    </row>
    <row r="113" spans="1:15" ht="30.75" customHeight="1">
      <c r="A113" s="90" t="s">
        <v>13</v>
      </c>
      <c r="B113" s="36">
        <v>108</v>
      </c>
      <c r="C113" s="15">
        <v>3</v>
      </c>
      <c r="D113" s="7" t="s">
        <v>884</v>
      </c>
      <c r="E113" s="7">
        <v>57</v>
      </c>
      <c r="F113" s="7" t="s">
        <v>50</v>
      </c>
      <c r="G113" s="8" t="s">
        <v>885</v>
      </c>
      <c r="H113" s="23" t="s">
        <v>198</v>
      </c>
      <c r="I113" s="91" t="s">
        <v>879</v>
      </c>
      <c r="J113" s="7"/>
      <c r="K113" s="7" t="s">
        <v>48</v>
      </c>
      <c r="L113" s="10">
        <v>750.93</v>
      </c>
      <c r="M113" s="10">
        <v>750.93</v>
      </c>
      <c r="N113" s="10">
        <v>750.93</v>
      </c>
      <c r="O113" s="98">
        <f t="shared" si="1"/>
        <v>735.91</v>
      </c>
    </row>
    <row r="114" spans="1:15" ht="30.75" customHeight="1">
      <c r="A114" s="90" t="s">
        <v>13</v>
      </c>
      <c r="B114" s="7">
        <v>109</v>
      </c>
      <c r="C114" s="15">
        <v>3</v>
      </c>
      <c r="D114" s="15" t="s">
        <v>156</v>
      </c>
      <c r="E114" s="15" t="s">
        <v>645</v>
      </c>
      <c r="F114" s="15" t="s">
        <v>50</v>
      </c>
      <c r="G114" s="16" t="s">
        <v>880</v>
      </c>
      <c r="H114" s="24" t="s">
        <v>375</v>
      </c>
      <c r="I114" s="91" t="s">
        <v>879</v>
      </c>
      <c r="J114" s="15" t="s">
        <v>48</v>
      </c>
      <c r="L114" s="17">
        <v>1837.31</v>
      </c>
      <c r="M114" s="17">
        <v>1837.31</v>
      </c>
      <c r="N114" s="17">
        <v>1837.31</v>
      </c>
      <c r="O114" s="98">
        <f t="shared" si="1"/>
        <v>1800.56</v>
      </c>
    </row>
    <row r="115" spans="1:15" ht="30.75" customHeight="1">
      <c r="A115" s="90" t="s">
        <v>13</v>
      </c>
      <c r="B115" s="36">
        <v>110</v>
      </c>
      <c r="C115" s="15">
        <v>3</v>
      </c>
      <c r="D115" s="15" t="s">
        <v>886</v>
      </c>
      <c r="E115" s="15">
        <v>46</v>
      </c>
      <c r="F115" s="15" t="s">
        <v>50</v>
      </c>
      <c r="G115" s="16" t="s">
        <v>887</v>
      </c>
      <c r="H115" s="24" t="s">
        <v>663</v>
      </c>
      <c r="I115" s="91" t="s">
        <v>879</v>
      </c>
      <c r="J115" s="15"/>
      <c r="K115" s="15" t="s">
        <v>48</v>
      </c>
      <c r="L115" s="17">
        <v>196.33</v>
      </c>
      <c r="M115" s="17">
        <v>196.33</v>
      </c>
      <c r="N115" s="17">
        <v>196.33</v>
      </c>
      <c r="O115" s="98">
        <f t="shared" si="1"/>
        <v>192.4</v>
      </c>
    </row>
    <row r="116" spans="1:15" ht="30.75" customHeight="1">
      <c r="A116" s="90" t="s">
        <v>13</v>
      </c>
      <c r="B116" s="7">
        <v>111</v>
      </c>
      <c r="C116" s="15">
        <v>3</v>
      </c>
      <c r="D116" s="15" t="s">
        <v>156</v>
      </c>
      <c r="E116" s="15">
        <v>52</v>
      </c>
      <c r="F116" s="15" t="s">
        <v>50</v>
      </c>
      <c r="G116" s="16" t="s">
        <v>888</v>
      </c>
      <c r="H116" s="24" t="s">
        <v>438</v>
      </c>
      <c r="I116" s="91" t="s">
        <v>879</v>
      </c>
      <c r="J116" s="15" t="s">
        <v>48</v>
      </c>
      <c r="L116" s="17">
        <v>2524.95</v>
      </c>
      <c r="M116" s="17">
        <v>2524.95</v>
      </c>
      <c r="N116" s="17">
        <v>2524.95</v>
      </c>
      <c r="O116" s="98">
        <f t="shared" si="1"/>
        <v>2474.45</v>
      </c>
    </row>
    <row r="117" spans="1:15" ht="30.75" customHeight="1">
      <c r="A117" s="90" t="s">
        <v>13</v>
      </c>
      <c r="B117" s="36">
        <v>112</v>
      </c>
      <c r="C117" s="15">
        <v>3</v>
      </c>
      <c r="D117" s="15" t="s">
        <v>889</v>
      </c>
      <c r="E117" s="15">
        <v>29</v>
      </c>
      <c r="F117" s="15" t="s">
        <v>50</v>
      </c>
      <c r="G117" s="16" t="s">
        <v>124</v>
      </c>
      <c r="H117" s="24" t="s">
        <v>66</v>
      </c>
      <c r="I117" s="91" t="s">
        <v>879</v>
      </c>
      <c r="J117" s="15"/>
      <c r="K117" s="15" t="s">
        <v>48</v>
      </c>
      <c r="L117" s="17">
        <v>1061.31</v>
      </c>
      <c r="M117" s="17">
        <v>1061.31</v>
      </c>
      <c r="N117" s="17">
        <v>1061.31</v>
      </c>
      <c r="O117" s="98">
        <f t="shared" si="1"/>
        <v>1040.08</v>
      </c>
    </row>
    <row r="118" spans="1:15" ht="30.75" customHeight="1">
      <c r="A118" s="90" t="s">
        <v>13</v>
      </c>
      <c r="B118" s="7">
        <v>113</v>
      </c>
      <c r="C118" s="15">
        <v>3</v>
      </c>
      <c r="D118" s="15" t="s">
        <v>890</v>
      </c>
      <c r="E118" s="15">
        <v>87</v>
      </c>
      <c r="F118" s="15" t="s">
        <v>61</v>
      </c>
      <c r="G118" s="16" t="s">
        <v>882</v>
      </c>
      <c r="H118" s="24" t="s">
        <v>891</v>
      </c>
      <c r="I118" s="91" t="s">
        <v>879</v>
      </c>
      <c r="J118" s="15"/>
      <c r="K118" s="15" t="s">
        <v>48</v>
      </c>
      <c r="L118" s="17">
        <v>1819.84</v>
      </c>
      <c r="M118" s="17">
        <v>1819.84</v>
      </c>
      <c r="N118" s="17">
        <v>1819.84</v>
      </c>
      <c r="O118" s="98">
        <f t="shared" si="1"/>
        <v>1783.44</v>
      </c>
    </row>
    <row r="119" spans="1:15" ht="30.75" customHeight="1">
      <c r="A119" s="90" t="s">
        <v>13</v>
      </c>
      <c r="B119" s="36">
        <v>114</v>
      </c>
      <c r="C119" s="15">
        <v>3</v>
      </c>
      <c r="D119" s="15" t="s">
        <v>892</v>
      </c>
      <c r="E119" s="15">
        <v>49</v>
      </c>
      <c r="F119" s="15" t="s">
        <v>50</v>
      </c>
      <c r="G119" s="16" t="s">
        <v>893</v>
      </c>
      <c r="H119" s="24" t="s">
        <v>588</v>
      </c>
      <c r="I119" s="91" t="s">
        <v>879</v>
      </c>
      <c r="J119" s="15"/>
      <c r="K119" s="15" t="s">
        <v>48</v>
      </c>
      <c r="L119" s="17">
        <v>4195.26</v>
      </c>
      <c r="M119" s="17">
        <v>4195.26</v>
      </c>
      <c r="N119" s="17">
        <v>4195.26</v>
      </c>
      <c r="O119" s="98">
        <f t="shared" si="1"/>
        <v>4111.35</v>
      </c>
    </row>
    <row r="120" spans="1:15" ht="30.75" customHeight="1">
      <c r="A120" s="90" t="s">
        <v>13</v>
      </c>
      <c r="B120" s="7">
        <v>115</v>
      </c>
      <c r="C120" s="15">
        <v>3</v>
      </c>
      <c r="D120" s="15" t="s">
        <v>894</v>
      </c>
      <c r="E120" s="15">
        <v>47</v>
      </c>
      <c r="F120" s="15" t="s">
        <v>50</v>
      </c>
      <c r="G120" s="16" t="s">
        <v>895</v>
      </c>
      <c r="H120" s="24" t="s">
        <v>677</v>
      </c>
      <c r="I120" s="91" t="s">
        <v>879</v>
      </c>
      <c r="J120" s="15" t="s">
        <v>48</v>
      </c>
      <c r="L120" s="17">
        <v>336.12</v>
      </c>
      <c r="M120" s="17">
        <v>336.12</v>
      </c>
      <c r="N120" s="17">
        <v>336.12</v>
      </c>
      <c r="O120" s="98">
        <f t="shared" si="1"/>
        <v>329.4</v>
      </c>
    </row>
    <row r="121" spans="1:15" ht="30.75" customHeight="1">
      <c r="A121" s="90" t="s">
        <v>13</v>
      </c>
      <c r="B121" s="36">
        <v>116</v>
      </c>
      <c r="C121" s="15">
        <v>3</v>
      </c>
      <c r="D121" s="15" t="s">
        <v>896</v>
      </c>
      <c r="E121" s="15">
        <v>53</v>
      </c>
      <c r="F121" s="15" t="s">
        <v>50</v>
      </c>
      <c r="G121" s="16" t="s">
        <v>559</v>
      </c>
      <c r="H121" s="24" t="s">
        <v>897</v>
      </c>
      <c r="I121" s="91" t="s">
        <v>879</v>
      </c>
      <c r="J121" s="15"/>
      <c r="K121" s="15" t="s">
        <v>48</v>
      </c>
      <c r="L121" s="17">
        <v>1252.04</v>
      </c>
      <c r="M121" s="17">
        <v>1252.04</v>
      </c>
      <c r="N121" s="17">
        <v>1252.04</v>
      </c>
      <c r="O121" s="98">
        <f t="shared" si="1"/>
        <v>1227</v>
      </c>
    </row>
    <row r="122" spans="1:15" ht="30.75" customHeight="1">
      <c r="A122" s="90" t="s">
        <v>14</v>
      </c>
      <c r="B122" s="7">
        <v>117</v>
      </c>
      <c r="C122" s="28">
        <v>3</v>
      </c>
      <c r="D122" s="4" t="s">
        <v>384</v>
      </c>
      <c r="E122" s="4" t="s">
        <v>385</v>
      </c>
      <c r="F122" s="28" t="s">
        <v>50</v>
      </c>
      <c r="G122" s="84" t="s">
        <v>386</v>
      </c>
      <c r="H122" s="29" t="s">
        <v>381</v>
      </c>
      <c r="I122" s="91" t="s">
        <v>383</v>
      </c>
      <c r="J122" s="30"/>
      <c r="K122" s="30" t="s">
        <v>48</v>
      </c>
      <c r="L122" s="31">
        <v>0</v>
      </c>
      <c r="M122" s="31">
        <v>69269.17</v>
      </c>
      <c r="N122" s="32">
        <v>68912.17</v>
      </c>
      <c r="O122" s="98">
        <f t="shared" si="1"/>
        <v>67533.93</v>
      </c>
    </row>
    <row r="123" spans="1:15" ht="30.75" customHeight="1">
      <c r="A123" s="90" t="s">
        <v>14</v>
      </c>
      <c r="B123" s="36">
        <v>118</v>
      </c>
      <c r="C123" s="20">
        <v>3</v>
      </c>
      <c r="D123" s="20" t="s">
        <v>387</v>
      </c>
      <c r="E123" s="20">
        <v>9</v>
      </c>
      <c r="F123" s="20" t="s">
        <v>61</v>
      </c>
      <c r="G123" s="63" t="s">
        <v>388</v>
      </c>
      <c r="H123" s="33" t="s">
        <v>389</v>
      </c>
      <c r="I123" s="91" t="s">
        <v>383</v>
      </c>
      <c r="J123" s="18"/>
      <c r="K123" s="30" t="s">
        <v>48</v>
      </c>
      <c r="L123" s="21">
        <v>12154.23</v>
      </c>
      <c r="M123" s="21">
        <v>1216.6599999999999</v>
      </c>
      <c r="N123" s="21">
        <v>1216.6599999999999</v>
      </c>
      <c r="O123" s="98">
        <f t="shared" si="1"/>
        <v>1192.33</v>
      </c>
    </row>
    <row r="124" spans="1:15" ht="30.75" customHeight="1">
      <c r="A124" s="90" t="s">
        <v>14</v>
      </c>
      <c r="B124" s="7">
        <v>119</v>
      </c>
      <c r="C124" s="20">
        <v>3</v>
      </c>
      <c r="D124" s="100" t="s">
        <v>390</v>
      </c>
      <c r="E124" s="6" t="s">
        <v>391</v>
      </c>
      <c r="F124" s="28" t="s">
        <v>50</v>
      </c>
      <c r="G124" s="84" t="s">
        <v>392</v>
      </c>
      <c r="H124" s="29" t="s">
        <v>393</v>
      </c>
      <c r="I124" s="91" t="s">
        <v>383</v>
      </c>
      <c r="J124" s="6"/>
      <c r="K124" s="30" t="s">
        <v>48</v>
      </c>
      <c r="L124" s="3">
        <v>384354.84</v>
      </c>
      <c r="M124" s="3">
        <v>35533.53000000003</v>
      </c>
      <c r="N124" s="3">
        <v>35533.53000000003</v>
      </c>
      <c r="O124" s="98">
        <f t="shared" si="1"/>
        <v>34822.86</v>
      </c>
    </row>
    <row r="125" spans="1:15" ht="30.75" customHeight="1">
      <c r="A125" s="90" t="s">
        <v>14</v>
      </c>
      <c r="B125" s="36">
        <v>120</v>
      </c>
      <c r="C125" s="28">
        <v>3</v>
      </c>
      <c r="D125" s="100" t="s">
        <v>394</v>
      </c>
      <c r="E125" s="6" t="s">
        <v>391</v>
      </c>
      <c r="F125" s="28" t="s">
        <v>50</v>
      </c>
      <c r="G125" s="84" t="s">
        <v>392</v>
      </c>
      <c r="H125" s="29" t="s">
        <v>393</v>
      </c>
      <c r="I125" s="91" t="s">
        <v>383</v>
      </c>
      <c r="J125" s="15"/>
      <c r="K125" s="30" t="s">
        <v>48</v>
      </c>
      <c r="L125" s="17">
        <v>339494.36</v>
      </c>
      <c r="M125" s="3">
        <v>57772.59999999998</v>
      </c>
      <c r="N125" s="3">
        <v>57772.59999999998</v>
      </c>
      <c r="O125" s="98">
        <f t="shared" si="1"/>
        <v>56617.15</v>
      </c>
    </row>
    <row r="126" spans="1:15" ht="30.75" customHeight="1">
      <c r="A126" s="90" t="s">
        <v>14</v>
      </c>
      <c r="B126" s="7">
        <v>121</v>
      </c>
      <c r="C126" s="20">
        <v>3</v>
      </c>
      <c r="D126" s="15" t="s">
        <v>395</v>
      </c>
      <c r="E126" s="6" t="s">
        <v>396</v>
      </c>
      <c r="F126" s="15" t="s">
        <v>50</v>
      </c>
      <c r="G126" s="16" t="s">
        <v>397</v>
      </c>
      <c r="H126" s="33" t="s">
        <v>112</v>
      </c>
      <c r="I126" s="91" t="s">
        <v>383</v>
      </c>
      <c r="J126" s="15"/>
      <c r="K126" s="30" t="s">
        <v>48</v>
      </c>
      <c r="L126" s="17">
        <v>271677.43</v>
      </c>
      <c r="M126" s="17">
        <v>221677.43</v>
      </c>
      <c r="N126" s="17">
        <v>221677.43</v>
      </c>
      <c r="O126" s="98">
        <f t="shared" si="1"/>
        <v>217243.88</v>
      </c>
    </row>
    <row r="127" spans="1:15" ht="30.75" customHeight="1">
      <c r="A127" s="90" t="s">
        <v>14</v>
      </c>
      <c r="B127" s="36">
        <v>122</v>
      </c>
      <c r="C127" s="28">
        <v>3</v>
      </c>
      <c r="D127" s="15" t="s">
        <v>398</v>
      </c>
      <c r="E127" s="6" t="s">
        <v>399</v>
      </c>
      <c r="F127" s="15" t="s">
        <v>50</v>
      </c>
      <c r="G127" s="16" t="s">
        <v>400</v>
      </c>
      <c r="H127" s="33" t="s">
        <v>120</v>
      </c>
      <c r="I127" s="91" t="s">
        <v>383</v>
      </c>
      <c r="J127" s="15"/>
      <c r="K127" s="30" t="s">
        <v>48</v>
      </c>
      <c r="L127" s="17">
        <v>59801.16</v>
      </c>
      <c r="M127" s="17">
        <v>121.60000000000582</v>
      </c>
      <c r="N127" s="17">
        <v>121.60000000000582</v>
      </c>
      <c r="O127" s="98">
        <f t="shared" si="1"/>
        <v>119.17</v>
      </c>
    </row>
    <row r="128" spans="1:15" ht="30.75" customHeight="1">
      <c r="A128" s="90" t="s">
        <v>14</v>
      </c>
      <c r="B128" s="7">
        <v>123</v>
      </c>
      <c r="C128" s="15">
        <v>3</v>
      </c>
      <c r="D128" s="15" t="s">
        <v>401</v>
      </c>
      <c r="E128" s="15">
        <v>36</v>
      </c>
      <c r="F128" s="15" t="s">
        <v>61</v>
      </c>
      <c r="G128" s="16" t="s">
        <v>402</v>
      </c>
      <c r="H128" s="33" t="s">
        <v>1</v>
      </c>
      <c r="I128" s="91" t="s">
        <v>383</v>
      </c>
      <c r="J128" s="15"/>
      <c r="K128" s="30" t="s">
        <v>48</v>
      </c>
      <c r="L128" s="17">
        <v>2781.61</v>
      </c>
      <c r="M128" s="17">
        <v>2781.61</v>
      </c>
      <c r="N128" s="17">
        <v>2781.61</v>
      </c>
      <c r="O128" s="98">
        <f t="shared" si="1"/>
        <v>2725.98</v>
      </c>
    </row>
    <row r="129" spans="1:15" ht="30.75" customHeight="1">
      <c r="A129" s="90" t="s">
        <v>14</v>
      </c>
      <c r="B129" s="36">
        <v>124</v>
      </c>
      <c r="C129" s="15">
        <v>1</v>
      </c>
      <c r="D129" s="15" t="s">
        <v>403</v>
      </c>
      <c r="E129" s="15">
        <v>63</v>
      </c>
      <c r="F129" s="15" t="s">
        <v>61</v>
      </c>
      <c r="G129" s="16" t="s">
        <v>115</v>
      </c>
      <c r="H129" s="33" t="s">
        <v>128</v>
      </c>
      <c r="I129" s="91" t="s">
        <v>383</v>
      </c>
      <c r="J129" s="15"/>
      <c r="K129" s="30" t="s">
        <v>48</v>
      </c>
      <c r="L129" s="17">
        <v>97554.98</v>
      </c>
      <c r="M129" s="17">
        <v>42010.92</v>
      </c>
      <c r="N129" s="17">
        <v>42010.92</v>
      </c>
      <c r="O129" s="98">
        <f t="shared" si="1"/>
        <v>41170.7</v>
      </c>
    </row>
    <row r="130" spans="1:15" ht="30.75" customHeight="1">
      <c r="A130" s="90" t="s">
        <v>15</v>
      </c>
      <c r="B130" s="7">
        <v>125</v>
      </c>
      <c r="C130" s="6">
        <v>2</v>
      </c>
      <c r="D130" s="6" t="s">
        <v>569</v>
      </c>
      <c r="E130" s="6">
        <v>61</v>
      </c>
      <c r="F130" s="6" t="s">
        <v>50</v>
      </c>
      <c r="G130" s="12" t="s">
        <v>570</v>
      </c>
      <c r="H130" s="6" t="s">
        <v>112</v>
      </c>
      <c r="I130" s="91" t="s">
        <v>568</v>
      </c>
      <c r="J130" s="6"/>
      <c r="K130" s="6" t="s">
        <v>48</v>
      </c>
      <c r="L130" s="3">
        <v>1783.69</v>
      </c>
      <c r="M130" s="3">
        <v>1783.69</v>
      </c>
      <c r="N130" s="6">
        <v>1783.69</v>
      </c>
      <c r="O130" s="98">
        <f t="shared" si="1"/>
        <v>1748.02</v>
      </c>
    </row>
    <row r="131" spans="1:15" ht="30.75" customHeight="1">
      <c r="A131" s="90" t="s">
        <v>15</v>
      </c>
      <c r="B131" s="36">
        <v>126</v>
      </c>
      <c r="C131" s="6">
        <v>2</v>
      </c>
      <c r="D131" s="6" t="s">
        <v>571</v>
      </c>
      <c r="E131" s="6">
        <v>52</v>
      </c>
      <c r="F131" s="6" t="s">
        <v>50</v>
      </c>
      <c r="G131" s="12" t="s">
        <v>572</v>
      </c>
      <c r="H131" s="6" t="s">
        <v>130</v>
      </c>
      <c r="I131" s="91" t="s">
        <v>568</v>
      </c>
      <c r="J131" s="6"/>
      <c r="K131" s="6" t="s">
        <v>48</v>
      </c>
      <c r="L131" s="3">
        <v>12583.14</v>
      </c>
      <c r="M131" s="3">
        <v>8048.12</v>
      </c>
      <c r="N131" s="6">
        <v>1509.02</v>
      </c>
      <c r="O131" s="98">
        <f t="shared" si="1"/>
        <v>1478.84</v>
      </c>
    </row>
    <row r="132" spans="1:15" ht="30.75" customHeight="1">
      <c r="A132" s="90" t="s">
        <v>15</v>
      </c>
      <c r="B132" s="7">
        <v>127</v>
      </c>
      <c r="C132" s="6">
        <v>2</v>
      </c>
      <c r="D132" s="6" t="s">
        <v>573</v>
      </c>
      <c r="E132" s="6">
        <v>57</v>
      </c>
      <c r="F132" s="6" t="s">
        <v>50</v>
      </c>
      <c r="G132" s="12" t="s">
        <v>574</v>
      </c>
      <c r="H132" s="6" t="s">
        <v>379</v>
      </c>
      <c r="I132" s="91" t="s">
        <v>568</v>
      </c>
      <c r="J132" s="6"/>
      <c r="K132" s="6" t="s">
        <v>48</v>
      </c>
      <c r="L132" s="3">
        <v>1252.11</v>
      </c>
      <c r="M132" s="3">
        <v>152.11</v>
      </c>
      <c r="N132" s="6">
        <v>152.11</v>
      </c>
      <c r="O132" s="98">
        <f t="shared" si="1"/>
        <v>149.07</v>
      </c>
    </row>
    <row r="133" spans="1:15" ht="30.75" customHeight="1">
      <c r="A133" s="90" t="s">
        <v>17</v>
      </c>
      <c r="B133" s="36">
        <v>128</v>
      </c>
      <c r="C133" s="6">
        <v>3</v>
      </c>
      <c r="D133" s="6" t="s">
        <v>135</v>
      </c>
      <c r="E133" s="6" t="s">
        <v>110</v>
      </c>
      <c r="F133" s="6" t="s">
        <v>61</v>
      </c>
      <c r="G133" s="8" t="s">
        <v>801</v>
      </c>
      <c r="H133" s="7" t="s">
        <v>727</v>
      </c>
      <c r="I133" s="91" t="s">
        <v>16</v>
      </c>
      <c r="J133" s="6" t="s">
        <v>48</v>
      </c>
      <c r="K133" s="6"/>
      <c r="L133" s="3">
        <v>5690.93</v>
      </c>
      <c r="M133" s="3">
        <v>5690.93</v>
      </c>
      <c r="N133" s="3">
        <v>5690.93</v>
      </c>
      <c r="O133" s="98">
        <f t="shared" si="1"/>
        <v>5577.11</v>
      </c>
    </row>
    <row r="134" spans="1:15" ht="30.75" customHeight="1">
      <c r="A134" s="90" t="s">
        <v>17</v>
      </c>
      <c r="B134" s="7">
        <v>129</v>
      </c>
      <c r="C134" s="6">
        <v>3</v>
      </c>
      <c r="D134" s="6" t="s">
        <v>802</v>
      </c>
      <c r="E134" s="7" t="s">
        <v>803</v>
      </c>
      <c r="F134" s="7" t="s">
        <v>61</v>
      </c>
      <c r="G134" s="8" t="s">
        <v>804</v>
      </c>
      <c r="H134" s="7" t="s">
        <v>805</v>
      </c>
      <c r="I134" s="91" t="s">
        <v>16</v>
      </c>
      <c r="J134" s="6" t="s">
        <v>48</v>
      </c>
      <c r="K134" s="6"/>
      <c r="L134" s="3">
        <v>367643.75</v>
      </c>
      <c r="M134" s="3">
        <v>367643.75</v>
      </c>
      <c r="N134" s="3">
        <v>367643.75</v>
      </c>
      <c r="O134" s="98">
        <f t="shared" si="1"/>
        <v>360290.88</v>
      </c>
    </row>
    <row r="135" spans="1:15" ht="30.75" customHeight="1">
      <c r="A135" s="90" t="s">
        <v>17</v>
      </c>
      <c r="B135" s="36">
        <v>130</v>
      </c>
      <c r="C135" s="6">
        <v>3</v>
      </c>
      <c r="D135" s="7" t="s">
        <v>806</v>
      </c>
      <c r="E135" s="7" t="s">
        <v>807</v>
      </c>
      <c r="F135" s="7" t="s">
        <v>50</v>
      </c>
      <c r="G135" s="8" t="s">
        <v>808</v>
      </c>
      <c r="H135" s="7" t="s">
        <v>809</v>
      </c>
      <c r="I135" s="91" t="s">
        <v>16</v>
      </c>
      <c r="J135" s="6" t="s">
        <v>48</v>
      </c>
      <c r="K135" s="6"/>
      <c r="L135" s="3">
        <v>12667.51</v>
      </c>
      <c r="M135" s="3">
        <v>12667.51</v>
      </c>
      <c r="N135" s="3">
        <v>12667.51</v>
      </c>
      <c r="O135" s="98">
        <f aca="true" t="shared" si="2" ref="O135:O198">ROUND(N135*0.98,2)</f>
        <v>12414.16</v>
      </c>
    </row>
    <row r="136" spans="1:15" ht="30.75" customHeight="1">
      <c r="A136" s="90" t="s">
        <v>17</v>
      </c>
      <c r="B136" s="7">
        <v>131</v>
      </c>
      <c r="C136" s="6">
        <v>3</v>
      </c>
      <c r="D136" s="6" t="s">
        <v>810</v>
      </c>
      <c r="E136" s="7">
        <v>31</v>
      </c>
      <c r="F136" s="7" t="s">
        <v>61</v>
      </c>
      <c r="G136" s="8" t="s">
        <v>811</v>
      </c>
      <c r="H136" s="7" t="s">
        <v>812</v>
      </c>
      <c r="I136" s="91" t="s">
        <v>16</v>
      </c>
      <c r="J136" s="6"/>
      <c r="K136" s="6" t="s">
        <v>48</v>
      </c>
      <c r="L136" s="3">
        <v>5114.32</v>
      </c>
      <c r="M136" s="3">
        <v>2114.32</v>
      </c>
      <c r="N136" s="3">
        <v>2114.32</v>
      </c>
      <c r="O136" s="98">
        <f t="shared" si="2"/>
        <v>2072.03</v>
      </c>
    </row>
    <row r="137" spans="1:15" ht="30.75" customHeight="1">
      <c r="A137" s="90" t="s">
        <v>17</v>
      </c>
      <c r="B137" s="36">
        <v>132</v>
      </c>
      <c r="C137" s="6">
        <v>3</v>
      </c>
      <c r="D137" s="7" t="s">
        <v>813</v>
      </c>
      <c r="E137" s="7">
        <v>30</v>
      </c>
      <c r="F137" s="7" t="s">
        <v>61</v>
      </c>
      <c r="G137" s="8" t="s">
        <v>814</v>
      </c>
      <c r="H137" s="7" t="s">
        <v>815</v>
      </c>
      <c r="I137" s="91" t="s">
        <v>16</v>
      </c>
      <c r="J137" s="6"/>
      <c r="K137" s="6" t="s">
        <v>48</v>
      </c>
      <c r="L137" s="3">
        <v>11191.58</v>
      </c>
      <c r="M137" s="3">
        <v>8191.58</v>
      </c>
      <c r="N137" s="3">
        <v>8191.58</v>
      </c>
      <c r="O137" s="98">
        <f t="shared" si="2"/>
        <v>8027.75</v>
      </c>
    </row>
    <row r="138" spans="1:15" ht="51" customHeight="1">
      <c r="A138" s="90" t="s">
        <v>17</v>
      </c>
      <c r="B138" s="7">
        <v>133</v>
      </c>
      <c r="C138" s="6">
        <v>3</v>
      </c>
      <c r="D138" s="7" t="s">
        <v>816</v>
      </c>
      <c r="E138" s="7" t="s">
        <v>110</v>
      </c>
      <c r="F138" s="7" t="s">
        <v>61</v>
      </c>
      <c r="G138" s="8" t="s">
        <v>817</v>
      </c>
      <c r="H138" s="7" t="s">
        <v>818</v>
      </c>
      <c r="I138" s="91" t="s">
        <v>16</v>
      </c>
      <c r="J138" s="6"/>
      <c r="K138" s="6" t="s">
        <v>48</v>
      </c>
      <c r="L138" s="3">
        <v>12216.27</v>
      </c>
      <c r="M138" s="3">
        <v>12216.27</v>
      </c>
      <c r="N138" s="3">
        <v>12216.27</v>
      </c>
      <c r="O138" s="98">
        <f t="shared" si="2"/>
        <v>11971.94</v>
      </c>
    </row>
    <row r="139" spans="1:15" ht="39.75" customHeight="1">
      <c r="A139" s="90" t="s">
        <v>17</v>
      </c>
      <c r="B139" s="36">
        <v>134</v>
      </c>
      <c r="C139" s="6">
        <v>1</v>
      </c>
      <c r="D139" s="6" t="s">
        <v>819</v>
      </c>
      <c r="E139" s="6">
        <v>42</v>
      </c>
      <c r="F139" s="6" t="s">
        <v>50</v>
      </c>
      <c r="G139" s="8" t="s">
        <v>820</v>
      </c>
      <c r="H139" s="23" t="s">
        <v>821</v>
      </c>
      <c r="I139" s="91" t="s">
        <v>16</v>
      </c>
      <c r="J139" s="6"/>
      <c r="K139" s="6" t="s">
        <v>48</v>
      </c>
      <c r="L139" s="3">
        <v>7829.93</v>
      </c>
      <c r="M139" s="3">
        <v>2829.93</v>
      </c>
      <c r="N139" s="3">
        <v>2829.93</v>
      </c>
      <c r="O139" s="98">
        <f t="shared" si="2"/>
        <v>2773.33</v>
      </c>
    </row>
    <row r="140" spans="1:15" ht="30.75" customHeight="1">
      <c r="A140" s="90" t="s">
        <v>17</v>
      </c>
      <c r="B140" s="7">
        <v>135</v>
      </c>
      <c r="C140" s="6">
        <v>3</v>
      </c>
      <c r="D140" s="6" t="s">
        <v>822</v>
      </c>
      <c r="E140" s="6" t="s">
        <v>823</v>
      </c>
      <c r="F140" s="6" t="s">
        <v>61</v>
      </c>
      <c r="G140" s="35" t="s">
        <v>135</v>
      </c>
      <c r="H140" s="23" t="s">
        <v>824</v>
      </c>
      <c r="I140" s="91" t="s">
        <v>16</v>
      </c>
      <c r="J140" s="6" t="s">
        <v>48</v>
      </c>
      <c r="K140" s="6"/>
      <c r="L140" s="3">
        <v>2349.95</v>
      </c>
      <c r="M140" s="3">
        <v>2349.95</v>
      </c>
      <c r="N140" s="3">
        <v>2349.95</v>
      </c>
      <c r="O140" s="98">
        <f t="shared" si="2"/>
        <v>2302.95</v>
      </c>
    </row>
    <row r="141" spans="1:15" ht="30.75" customHeight="1">
      <c r="A141" s="90" t="s">
        <v>17</v>
      </c>
      <c r="B141" s="36">
        <v>136</v>
      </c>
      <c r="C141" s="6">
        <v>1</v>
      </c>
      <c r="D141" s="6" t="s">
        <v>825</v>
      </c>
      <c r="E141" s="6">
        <v>70</v>
      </c>
      <c r="F141" s="6" t="s">
        <v>61</v>
      </c>
      <c r="G141" s="35" t="s">
        <v>826</v>
      </c>
      <c r="H141" s="6" t="s">
        <v>605</v>
      </c>
      <c r="I141" s="91" t="s">
        <v>16</v>
      </c>
      <c r="J141" s="6"/>
      <c r="K141" s="6" t="s">
        <v>48</v>
      </c>
      <c r="L141" s="3">
        <v>2730.36</v>
      </c>
      <c r="M141" s="3">
        <v>2730.36</v>
      </c>
      <c r="N141" s="3">
        <v>2730.36</v>
      </c>
      <c r="O141" s="98">
        <f t="shared" si="2"/>
        <v>2675.75</v>
      </c>
    </row>
    <row r="142" spans="1:15" ht="30.75" customHeight="1">
      <c r="A142" s="90" t="s">
        <v>17</v>
      </c>
      <c r="B142" s="7">
        <v>137</v>
      </c>
      <c r="C142" s="6">
        <v>1</v>
      </c>
      <c r="D142" s="6" t="s">
        <v>827</v>
      </c>
      <c r="E142" s="6">
        <v>60</v>
      </c>
      <c r="F142" s="6" t="s">
        <v>50</v>
      </c>
      <c r="G142" s="35" t="s">
        <v>828</v>
      </c>
      <c r="H142" s="6" t="s">
        <v>791</v>
      </c>
      <c r="I142" s="91" t="s">
        <v>16</v>
      </c>
      <c r="J142" s="6" t="s">
        <v>48</v>
      </c>
      <c r="K142" s="6"/>
      <c r="L142" s="3">
        <v>391.33</v>
      </c>
      <c r="M142" s="3">
        <v>391.33</v>
      </c>
      <c r="N142" s="3">
        <v>391.33</v>
      </c>
      <c r="O142" s="98">
        <f t="shared" si="2"/>
        <v>383.5</v>
      </c>
    </row>
    <row r="143" spans="1:15" ht="30.75" customHeight="1">
      <c r="A143" s="90" t="s">
        <v>17</v>
      </c>
      <c r="B143" s="36">
        <v>138</v>
      </c>
      <c r="C143" s="6">
        <v>1</v>
      </c>
      <c r="D143" s="6" t="s">
        <v>829</v>
      </c>
      <c r="E143" s="6">
        <v>47</v>
      </c>
      <c r="F143" s="6" t="s">
        <v>50</v>
      </c>
      <c r="G143" s="35" t="s">
        <v>830</v>
      </c>
      <c r="H143" s="6" t="s">
        <v>831</v>
      </c>
      <c r="I143" s="91" t="s">
        <v>16</v>
      </c>
      <c r="J143" s="6"/>
      <c r="K143" s="6" t="s">
        <v>48</v>
      </c>
      <c r="L143" s="3">
        <v>7629.83</v>
      </c>
      <c r="M143" s="3">
        <v>7629.83</v>
      </c>
      <c r="N143" s="3">
        <v>7629.83</v>
      </c>
      <c r="O143" s="98">
        <f t="shared" si="2"/>
        <v>7477.23</v>
      </c>
    </row>
    <row r="144" spans="1:15" ht="30.75" customHeight="1">
      <c r="A144" s="90" t="s">
        <v>17</v>
      </c>
      <c r="B144" s="7">
        <v>139</v>
      </c>
      <c r="C144" s="6">
        <v>1</v>
      </c>
      <c r="D144" s="6" t="s">
        <v>832</v>
      </c>
      <c r="E144" s="6">
        <v>43</v>
      </c>
      <c r="F144" s="6" t="s">
        <v>50</v>
      </c>
      <c r="G144" s="35" t="s">
        <v>833</v>
      </c>
      <c r="H144" s="7" t="s">
        <v>834</v>
      </c>
      <c r="I144" s="91" t="s">
        <v>16</v>
      </c>
      <c r="J144" s="6"/>
      <c r="K144" s="6" t="s">
        <v>48</v>
      </c>
      <c r="L144" s="3">
        <v>12823.14</v>
      </c>
      <c r="M144" s="3">
        <v>12823.14</v>
      </c>
      <c r="N144" s="3">
        <v>12823.14</v>
      </c>
      <c r="O144" s="98">
        <f t="shared" si="2"/>
        <v>12566.68</v>
      </c>
    </row>
    <row r="145" spans="1:15" ht="30.75" customHeight="1">
      <c r="A145" s="90" t="s">
        <v>17</v>
      </c>
      <c r="B145" s="36">
        <v>140</v>
      </c>
      <c r="C145" s="6">
        <v>1</v>
      </c>
      <c r="D145" s="6" t="s">
        <v>835</v>
      </c>
      <c r="E145" s="6">
        <v>50</v>
      </c>
      <c r="F145" s="6" t="s">
        <v>50</v>
      </c>
      <c r="G145" s="35" t="s">
        <v>836</v>
      </c>
      <c r="H145" s="7" t="s">
        <v>785</v>
      </c>
      <c r="I145" s="91" t="s">
        <v>16</v>
      </c>
      <c r="J145" s="6"/>
      <c r="K145" s="6" t="s">
        <v>48</v>
      </c>
      <c r="L145" s="3">
        <v>7481.63</v>
      </c>
      <c r="M145" s="3">
        <v>7481.63</v>
      </c>
      <c r="N145" s="3">
        <v>7481.63</v>
      </c>
      <c r="O145" s="98">
        <f t="shared" si="2"/>
        <v>7332</v>
      </c>
    </row>
    <row r="146" spans="1:15" ht="30.75" customHeight="1">
      <c r="A146" s="90" t="s">
        <v>17</v>
      </c>
      <c r="B146" s="7">
        <v>141</v>
      </c>
      <c r="C146" s="6">
        <v>1</v>
      </c>
      <c r="D146" s="6" t="s">
        <v>837</v>
      </c>
      <c r="E146" s="6">
        <v>51</v>
      </c>
      <c r="F146" s="6" t="s">
        <v>61</v>
      </c>
      <c r="G146" s="35" t="s">
        <v>838</v>
      </c>
      <c r="H146" s="7" t="s">
        <v>839</v>
      </c>
      <c r="I146" s="91" t="s">
        <v>16</v>
      </c>
      <c r="J146" s="6"/>
      <c r="K146" s="6" t="s">
        <v>48</v>
      </c>
      <c r="L146" s="3">
        <v>4930.38</v>
      </c>
      <c r="M146" s="3">
        <v>4930.38</v>
      </c>
      <c r="N146" s="3">
        <v>4930.38</v>
      </c>
      <c r="O146" s="98">
        <f t="shared" si="2"/>
        <v>4831.77</v>
      </c>
    </row>
    <row r="147" spans="1:15" ht="51" customHeight="1">
      <c r="A147" s="90" t="s">
        <v>18</v>
      </c>
      <c r="B147" s="36">
        <v>142</v>
      </c>
      <c r="C147" s="7">
        <v>1</v>
      </c>
      <c r="D147" s="6" t="s">
        <v>49</v>
      </c>
      <c r="E147" s="6">
        <v>48</v>
      </c>
      <c r="F147" s="6" t="s">
        <v>50</v>
      </c>
      <c r="G147" s="8" t="s">
        <v>51</v>
      </c>
      <c r="H147" s="6" t="s">
        <v>52</v>
      </c>
      <c r="I147" s="94" t="s">
        <v>2</v>
      </c>
      <c r="J147" s="7"/>
      <c r="K147" s="7" t="s">
        <v>48</v>
      </c>
      <c r="L147" s="10">
        <v>19165.28</v>
      </c>
      <c r="M147" s="10">
        <v>4980.38</v>
      </c>
      <c r="N147" s="10">
        <v>4980.38</v>
      </c>
      <c r="O147" s="98">
        <f t="shared" si="2"/>
        <v>4880.77</v>
      </c>
    </row>
    <row r="148" spans="1:15" ht="30.75" customHeight="1">
      <c r="A148" s="90" t="s">
        <v>18</v>
      </c>
      <c r="B148" s="7">
        <v>143</v>
      </c>
      <c r="C148" s="7">
        <v>1</v>
      </c>
      <c r="D148" s="6" t="s">
        <v>53</v>
      </c>
      <c r="E148" s="6">
        <v>30</v>
      </c>
      <c r="F148" s="6" t="s">
        <v>50</v>
      </c>
      <c r="G148" s="8" t="s">
        <v>54</v>
      </c>
      <c r="H148" s="6" t="s">
        <v>55</v>
      </c>
      <c r="I148" s="94" t="s">
        <v>2</v>
      </c>
      <c r="J148" s="7"/>
      <c r="K148" s="7" t="s">
        <v>48</v>
      </c>
      <c r="L148" s="3">
        <v>4115.46</v>
      </c>
      <c r="M148" s="10">
        <v>4115.46</v>
      </c>
      <c r="N148" s="10">
        <v>4115.46</v>
      </c>
      <c r="O148" s="98">
        <f t="shared" si="2"/>
        <v>4033.15</v>
      </c>
    </row>
    <row r="149" spans="1:15" ht="42.75" customHeight="1">
      <c r="A149" s="90" t="s">
        <v>18</v>
      </c>
      <c r="B149" s="36">
        <v>144</v>
      </c>
      <c r="C149" s="7">
        <v>1</v>
      </c>
      <c r="D149" s="6" t="s">
        <v>56</v>
      </c>
      <c r="E149" s="6">
        <v>54</v>
      </c>
      <c r="F149" s="6" t="s">
        <v>50</v>
      </c>
      <c r="G149" s="8" t="s">
        <v>57</v>
      </c>
      <c r="H149" s="6" t="s">
        <v>58</v>
      </c>
      <c r="I149" s="94" t="s">
        <v>2</v>
      </c>
      <c r="J149" s="7"/>
      <c r="K149" s="7" t="s">
        <v>48</v>
      </c>
      <c r="L149" s="3" t="s">
        <v>59</v>
      </c>
      <c r="M149" s="10">
        <v>6934.22</v>
      </c>
      <c r="N149" s="10">
        <v>6934.22</v>
      </c>
      <c r="O149" s="98">
        <f t="shared" si="2"/>
        <v>6795.54</v>
      </c>
    </row>
    <row r="150" spans="1:15" ht="30.75" customHeight="1">
      <c r="A150" s="90" t="s">
        <v>18</v>
      </c>
      <c r="B150" s="7">
        <v>145</v>
      </c>
      <c r="C150" s="7">
        <v>2</v>
      </c>
      <c r="D150" s="6" t="s">
        <v>60</v>
      </c>
      <c r="E150" s="6">
        <v>25</v>
      </c>
      <c r="F150" s="6" t="s">
        <v>61</v>
      </c>
      <c r="G150" s="8" t="s">
        <v>62</v>
      </c>
      <c r="H150" s="6" t="s">
        <v>63</v>
      </c>
      <c r="I150" s="94" t="s">
        <v>2</v>
      </c>
      <c r="J150" s="7"/>
      <c r="K150" s="7" t="s">
        <v>48</v>
      </c>
      <c r="L150" s="10">
        <v>3265.47</v>
      </c>
      <c r="M150" s="10">
        <v>1225.19</v>
      </c>
      <c r="N150" s="11">
        <v>1176.69</v>
      </c>
      <c r="O150" s="98">
        <f t="shared" si="2"/>
        <v>1153.16</v>
      </c>
    </row>
    <row r="151" spans="1:15" ht="30.75" customHeight="1">
      <c r="A151" s="90" t="s">
        <v>18</v>
      </c>
      <c r="B151" s="36">
        <v>146</v>
      </c>
      <c r="C151" s="7">
        <v>2</v>
      </c>
      <c r="D151" s="6" t="s">
        <v>64</v>
      </c>
      <c r="E151" s="6">
        <v>40</v>
      </c>
      <c r="F151" s="6" t="s">
        <v>61</v>
      </c>
      <c r="G151" s="8" t="s">
        <v>65</v>
      </c>
      <c r="H151" s="6" t="s">
        <v>66</v>
      </c>
      <c r="I151" s="94" t="s">
        <v>2</v>
      </c>
      <c r="J151" s="7"/>
      <c r="K151" s="7" t="s">
        <v>48</v>
      </c>
      <c r="L151" s="10">
        <v>1059.71</v>
      </c>
      <c r="M151" s="10">
        <v>1059.71</v>
      </c>
      <c r="N151" s="10">
        <v>1059.71</v>
      </c>
      <c r="O151" s="98">
        <f t="shared" si="2"/>
        <v>1038.52</v>
      </c>
    </row>
    <row r="152" spans="1:15" ht="30.75" customHeight="1">
      <c r="A152" s="90" t="s">
        <v>18</v>
      </c>
      <c r="B152" s="7">
        <v>147</v>
      </c>
      <c r="C152" s="36">
        <v>3</v>
      </c>
      <c r="D152" s="4" t="s">
        <v>68</v>
      </c>
      <c r="E152" s="4">
        <v>37</v>
      </c>
      <c r="F152" s="36" t="s">
        <v>61</v>
      </c>
      <c r="G152" s="37" t="s">
        <v>69</v>
      </c>
      <c r="H152" s="36" t="s">
        <v>70</v>
      </c>
      <c r="I152" s="91" t="s">
        <v>67</v>
      </c>
      <c r="J152" s="36"/>
      <c r="K152" s="36" t="s">
        <v>48</v>
      </c>
      <c r="L152" s="38">
        <v>6061.78</v>
      </c>
      <c r="M152" s="38">
        <v>6061.78</v>
      </c>
      <c r="N152" s="38">
        <v>6061.78</v>
      </c>
      <c r="O152" s="98">
        <f t="shared" si="2"/>
        <v>5940.54</v>
      </c>
    </row>
    <row r="153" spans="1:15" ht="56.25" customHeight="1">
      <c r="A153" s="90" t="s">
        <v>18</v>
      </c>
      <c r="B153" s="36">
        <v>148</v>
      </c>
      <c r="C153" s="36">
        <v>3</v>
      </c>
      <c r="D153" s="4" t="s">
        <v>71</v>
      </c>
      <c r="E153" s="4" t="s">
        <v>72</v>
      </c>
      <c r="F153" s="36" t="s">
        <v>50</v>
      </c>
      <c r="G153" s="8" t="s">
        <v>73</v>
      </c>
      <c r="H153" s="36" t="s">
        <v>74</v>
      </c>
      <c r="I153" s="91" t="s">
        <v>67</v>
      </c>
      <c r="J153" s="36"/>
      <c r="K153" s="36" t="s">
        <v>48</v>
      </c>
      <c r="L153" s="10">
        <v>30833.43</v>
      </c>
      <c r="M153" s="10">
        <v>20833.43</v>
      </c>
      <c r="N153" s="39">
        <v>19876.09</v>
      </c>
      <c r="O153" s="98">
        <f t="shared" si="2"/>
        <v>19478.57</v>
      </c>
    </row>
    <row r="154" spans="1:15" ht="30.75" customHeight="1">
      <c r="A154" s="90" t="s">
        <v>18</v>
      </c>
      <c r="B154" s="7">
        <v>149</v>
      </c>
      <c r="C154" s="36">
        <v>3</v>
      </c>
      <c r="D154" s="15" t="s">
        <v>75</v>
      </c>
      <c r="E154" s="15" t="s">
        <v>76</v>
      </c>
      <c r="F154" s="15" t="s">
        <v>61</v>
      </c>
      <c r="G154" s="16" t="s">
        <v>77</v>
      </c>
      <c r="H154" s="15" t="s">
        <v>78</v>
      </c>
      <c r="I154" s="91" t="s">
        <v>67</v>
      </c>
      <c r="J154" s="15"/>
      <c r="K154" s="36" t="s">
        <v>48</v>
      </c>
      <c r="L154" s="17">
        <v>2569.97</v>
      </c>
      <c r="M154" s="17">
        <v>2559.97</v>
      </c>
      <c r="N154" s="17">
        <v>2559.97</v>
      </c>
      <c r="O154" s="98">
        <f t="shared" si="2"/>
        <v>2508.77</v>
      </c>
    </row>
    <row r="155" spans="1:15" ht="30.75" customHeight="1">
      <c r="A155" s="90" t="s">
        <v>18</v>
      </c>
      <c r="B155" s="36">
        <v>150</v>
      </c>
      <c r="C155" s="15">
        <v>1</v>
      </c>
      <c r="D155" s="15" t="s">
        <v>80</v>
      </c>
      <c r="E155" s="15">
        <v>56</v>
      </c>
      <c r="F155" s="2" t="s">
        <v>61</v>
      </c>
      <c r="G155" s="16" t="s">
        <v>81</v>
      </c>
      <c r="H155" s="40" t="s">
        <v>82</v>
      </c>
      <c r="I155" s="91" t="s">
        <v>79</v>
      </c>
      <c r="J155" s="36"/>
      <c r="K155" s="36" t="s">
        <v>48</v>
      </c>
      <c r="L155" s="17">
        <v>1995.58</v>
      </c>
      <c r="M155" s="17">
        <v>1995.58</v>
      </c>
      <c r="N155" s="17">
        <v>1995.58</v>
      </c>
      <c r="O155" s="98">
        <f t="shared" si="2"/>
        <v>1955.67</v>
      </c>
    </row>
    <row r="156" spans="1:15" ht="30.75" customHeight="1">
      <c r="A156" s="90" t="s">
        <v>18</v>
      </c>
      <c r="B156" s="7">
        <v>151</v>
      </c>
      <c r="C156" s="2">
        <v>1</v>
      </c>
      <c r="D156" s="2" t="s">
        <v>83</v>
      </c>
      <c r="E156" s="2">
        <v>43</v>
      </c>
      <c r="F156" s="2" t="s">
        <v>61</v>
      </c>
      <c r="G156" s="25" t="s">
        <v>84</v>
      </c>
      <c r="H156" s="41" t="s">
        <v>82</v>
      </c>
      <c r="I156" s="91" t="s">
        <v>79</v>
      </c>
      <c r="J156" s="36"/>
      <c r="K156" s="36" t="s">
        <v>48</v>
      </c>
      <c r="L156" s="26">
        <v>837.2</v>
      </c>
      <c r="M156" s="26">
        <v>837.2</v>
      </c>
      <c r="N156" s="26">
        <v>837.2</v>
      </c>
      <c r="O156" s="98">
        <f t="shared" si="2"/>
        <v>820.46</v>
      </c>
    </row>
    <row r="157" spans="1:15" ht="30.75" customHeight="1">
      <c r="A157" s="90" t="s">
        <v>18</v>
      </c>
      <c r="B157" s="36">
        <v>152</v>
      </c>
      <c r="C157" s="36">
        <v>1</v>
      </c>
      <c r="D157" s="4" t="s">
        <v>85</v>
      </c>
      <c r="E157" s="4">
        <v>51</v>
      </c>
      <c r="F157" s="2" t="s">
        <v>50</v>
      </c>
      <c r="G157" s="8" t="s">
        <v>86</v>
      </c>
      <c r="H157" s="42" t="s">
        <v>66</v>
      </c>
      <c r="I157" s="91" t="s">
        <v>79</v>
      </c>
      <c r="J157" s="36"/>
      <c r="K157" s="36" t="s">
        <v>48</v>
      </c>
      <c r="L157" s="10">
        <v>2051.3</v>
      </c>
      <c r="M157" s="10">
        <v>2051.3</v>
      </c>
      <c r="N157" s="10">
        <v>2051.3</v>
      </c>
      <c r="O157" s="98">
        <f t="shared" si="2"/>
        <v>2010.27</v>
      </c>
    </row>
    <row r="158" spans="1:15" ht="30.75" customHeight="1">
      <c r="A158" s="90" t="s">
        <v>18</v>
      </c>
      <c r="B158" s="7">
        <v>153</v>
      </c>
      <c r="C158" s="2">
        <v>1</v>
      </c>
      <c r="D158" s="2" t="s">
        <v>87</v>
      </c>
      <c r="E158" s="2">
        <v>56</v>
      </c>
      <c r="F158" s="2" t="s">
        <v>50</v>
      </c>
      <c r="G158" s="25" t="s">
        <v>88</v>
      </c>
      <c r="H158" s="41" t="s">
        <v>89</v>
      </c>
      <c r="I158" s="91" t="s">
        <v>79</v>
      </c>
      <c r="J158" s="36"/>
      <c r="K158" s="36" t="s">
        <v>48</v>
      </c>
      <c r="L158" s="26">
        <v>11980.01</v>
      </c>
      <c r="M158" s="26">
        <v>8980.01</v>
      </c>
      <c r="N158" s="26">
        <v>8980.01</v>
      </c>
      <c r="O158" s="98">
        <f t="shared" si="2"/>
        <v>8800.41</v>
      </c>
    </row>
    <row r="159" spans="1:15" ht="30.75" customHeight="1">
      <c r="A159" s="90" t="s">
        <v>18</v>
      </c>
      <c r="B159" s="36">
        <v>154</v>
      </c>
      <c r="C159" s="2">
        <v>1</v>
      </c>
      <c r="D159" s="2" t="s">
        <v>90</v>
      </c>
      <c r="E159" s="2">
        <v>34</v>
      </c>
      <c r="F159" s="2" t="s">
        <v>50</v>
      </c>
      <c r="G159" s="25" t="s">
        <v>91</v>
      </c>
      <c r="H159" s="41" t="s">
        <v>92</v>
      </c>
      <c r="I159" s="91" t="s">
        <v>79</v>
      </c>
      <c r="J159" s="36"/>
      <c r="K159" s="36" t="s">
        <v>48</v>
      </c>
      <c r="L159" s="26">
        <v>3858.58</v>
      </c>
      <c r="M159" s="26">
        <v>1858.58</v>
      </c>
      <c r="N159" s="26">
        <v>1858.58</v>
      </c>
      <c r="O159" s="98">
        <f t="shared" si="2"/>
        <v>1821.41</v>
      </c>
    </row>
    <row r="160" spans="1:15" ht="30.75" customHeight="1">
      <c r="A160" s="90" t="s">
        <v>18</v>
      </c>
      <c r="B160" s="7">
        <v>155</v>
      </c>
      <c r="C160" s="2">
        <v>1</v>
      </c>
      <c r="D160" s="2" t="s">
        <v>93</v>
      </c>
      <c r="E160" s="2">
        <v>51</v>
      </c>
      <c r="F160" s="2" t="s">
        <v>50</v>
      </c>
      <c r="G160" s="25" t="s">
        <v>94</v>
      </c>
      <c r="H160" s="41" t="s">
        <v>95</v>
      </c>
      <c r="I160" s="91" t="s">
        <v>79</v>
      </c>
      <c r="J160" s="36"/>
      <c r="K160" s="36" t="s">
        <v>48</v>
      </c>
      <c r="L160" s="26">
        <v>3064.21</v>
      </c>
      <c r="M160" s="26">
        <v>64.21</v>
      </c>
      <c r="N160" s="26">
        <v>64.21</v>
      </c>
      <c r="O160" s="98">
        <f t="shared" si="2"/>
        <v>62.93</v>
      </c>
    </row>
    <row r="161" spans="1:15" ht="30.75" customHeight="1">
      <c r="A161" s="90" t="s">
        <v>18</v>
      </c>
      <c r="B161" s="36">
        <v>156</v>
      </c>
      <c r="C161" s="2">
        <v>1</v>
      </c>
      <c r="D161" s="2" t="s">
        <v>93</v>
      </c>
      <c r="E161" s="2">
        <v>51</v>
      </c>
      <c r="F161" s="2" t="s">
        <v>50</v>
      </c>
      <c r="G161" s="25" t="s">
        <v>96</v>
      </c>
      <c r="H161" s="41" t="s">
        <v>97</v>
      </c>
      <c r="I161" s="91" t="s">
        <v>79</v>
      </c>
      <c r="J161" s="36"/>
      <c r="K161" s="36" t="s">
        <v>48</v>
      </c>
      <c r="L161" s="26">
        <v>1340.58</v>
      </c>
      <c r="M161" s="26">
        <v>340.58</v>
      </c>
      <c r="N161" s="26">
        <v>340.58</v>
      </c>
      <c r="O161" s="98">
        <f t="shared" si="2"/>
        <v>333.77</v>
      </c>
    </row>
    <row r="162" spans="1:15" ht="30.75" customHeight="1">
      <c r="A162" s="90" t="s">
        <v>18</v>
      </c>
      <c r="B162" s="7">
        <v>157</v>
      </c>
      <c r="C162" s="2">
        <v>1</v>
      </c>
      <c r="D162" s="4" t="s">
        <v>85</v>
      </c>
      <c r="E162" s="4">
        <v>51</v>
      </c>
      <c r="F162" s="2" t="s">
        <v>50</v>
      </c>
      <c r="G162" s="8" t="s">
        <v>98</v>
      </c>
      <c r="H162" s="41" t="s">
        <v>3</v>
      </c>
      <c r="I162" s="91" t="s">
        <v>79</v>
      </c>
      <c r="J162" s="36"/>
      <c r="K162" s="36" t="s">
        <v>48</v>
      </c>
      <c r="L162" s="26">
        <v>20765.98</v>
      </c>
      <c r="M162" s="26">
        <v>17765.98</v>
      </c>
      <c r="N162" s="26">
        <v>17765.98</v>
      </c>
      <c r="O162" s="98">
        <f t="shared" si="2"/>
        <v>17410.66</v>
      </c>
    </row>
    <row r="163" spans="1:15" ht="30.75" customHeight="1">
      <c r="A163" s="90" t="s">
        <v>18</v>
      </c>
      <c r="B163" s="36">
        <v>158</v>
      </c>
      <c r="C163" s="2">
        <v>1</v>
      </c>
      <c r="D163" s="2" t="s">
        <v>100</v>
      </c>
      <c r="E163" s="2">
        <v>47</v>
      </c>
      <c r="F163" s="2" t="s">
        <v>50</v>
      </c>
      <c r="G163" s="25" t="s">
        <v>101</v>
      </c>
      <c r="H163" s="41" t="s">
        <v>102</v>
      </c>
      <c r="I163" s="91" t="s">
        <v>79</v>
      </c>
      <c r="J163" s="36"/>
      <c r="K163" s="36" t="s">
        <v>48</v>
      </c>
      <c r="L163" s="26">
        <v>2171.28</v>
      </c>
      <c r="M163" s="26">
        <v>2171.28</v>
      </c>
      <c r="N163" s="26">
        <v>2171.28</v>
      </c>
      <c r="O163" s="98">
        <f t="shared" si="2"/>
        <v>2127.85</v>
      </c>
    </row>
    <row r="164" spans="1:15" ht="30.75" customHeight="1">
      <c r="A164" s="90" t="s">
        <v>18</v>
      </c>
      <c r="B164" s="7">
        <v>159</v>
      </c>
      <c r="C164" s="2">
        <v>1</v>
      </c>
      <c r="D164" s="2" t="s">
        <v>103</v>
      </c>
      <c r="E164" s="2">
        <v>45</v>
      </c>
      <c r="F164" s="2" t="s">
        <v>50</v>
      </c>
      <c r="G164" s="25" t="s">
        <v>104</v>
      </c>
      <c r="H164" s="41" t="s">
        <v>105</v>
      </c>
      <c r="I164" s="91" t="s">
        <v>79</v>
      </c>
      <c r="J164" s="36"/>
      <c r="K164" s="36" t="s">
        <v>48</v>
      </c>
      <c r="L164" s="26">
        <v>1736.39</v>
      </c>
      <c r="M164" s="26">
        <v>1336.39</v>
      </c>
      <c r="N164" s="26">
        <v>1336.39</v>
      </c>
      <c r="O164" s="98">
        <f t="shared" si="2"/>
        <v>1309.66</v>
      </c>
    </row>
    <row r="165" spans="1:15" ht="30.75" customHeight="1">
      <c r="A165" s="90" t="s">
        <v>18</v>
      </c>
      <c r="B165" s="36">
        <v>160</v>
      </c>
      <c r="C165" s="2">
        <v>1</v>
      </c>
      <c r="D165" s="2" t="s">
        <v>106</v>
      </c>
      <c r="E165" s="2">
        <v>34</v>
      </c>
      <c r="F165" s="2" t="s">
        <v>50</v>
      </c>
      <c r="G165" s="25" t="s">
        <v>107</v>
      </c>
      <c r="H165" s="2" t="s">
        <v>108</v>
      </c>
      <c r="I165" s="91" t="s">
        <v>79</v>
      </c>
      <c r="J165" s="2"/>
      <c r="K165" s="36" t="s">
        <v>48</v>
      </c>
      <c r="L165" s="26">
        <v>40006.51</v>
      </c>
      <c r="M165" s="26">
        <v>40006.51</v>
      </c>
      <c r="N165" s="27">
        <v>20003.26</v>
      </c>
      <c r="O165" s="98">
        <f t="shared" si="2"/>
        <v>19603.19</v>
      </c>
    </row>
    <row r="166" spans="1:15" ht="30.75" customHeight="1">
      <c r="A166" s="90" t="s">
        <v>18</v>
      </c>
      <c r="B166" s="7">
        <v>161</v>
      </c>
      <c r="C166" s="2">
        <v>3</v>
      </c>
      <c r="D166" s="2" t="s">
        <v>109</v>
      </c>
      <c r="E166" s="2" t="s">
        <v>110</v>
      </c>
      <c r="F166" s="2" t="s">
        <v>61</v>
      </c>
      <c r="G166" s="25" t="s">
        <v>111</v>
      </c>
      <c r="H166" s="43" t="s">
        <v>112</v>
      </c>
      <c r="I166" s="91" t="s">
        <v>79</v>
      </c>
      <c r="J166" s="36"/>
      <c r="K166" s="36" t="s">
        <v>48</v>
      </c>
      <c r="L166" s="26">
        <v>13535.43</v>
      </c>
      <c r="M166" s="26">
        <v>1635.43</v>
      </c>
      <c r="N166" s="26">
        <v>1635.43</v>
      </c>
      <c r="O166" s="98">
        <f t="shared" si="2"/>
        <v>1602.72</v>
      </c>
    </row>
    <row r="167" spans="1:15" ht="30.75" customHeight="1">
      <c r="A167" s="90" t="s">
        <v>18</v>
      </c>
      <c r="B167" s="36">
        <v>162</v>
      </c>
      <c r="C167" s="7">
        <v>1</v>
      </c>
      <c r="D167" s="4" t="s">
        <v>114</v>
      </c>
      <c r="E167" s="4">
        <v>70</v>
      </c>
      <c r="F167" s="7" t="s">
        <v>50</v>
      </c>
      <c r="G167" s="8" t="s">
        <v>115</v>
      </c>
      <c r="H167" s="7" t="s">
        <v>116</v>
      </c>
      <c r="I167" s="6" t="s">
        <v>113</v>
      </c>
      <c r="J167" s="7"/>
      <c r="K167" s="7" t="s">
        <v>48</v>
      </c>
      <c r="L167" s="10">
        <v>20948.05</v>
      </c>
      <c r="M167" s="10">
        <v>13948.05</v>
      </c>
      <c r="N167" s="11">
        <v>256.71</v>
      </c>
      <c r="O167" s="98">
        <f t="shared" si="2"/>
        <v>251.58</v>
      </c>
    </row>
    <row r="168" spans="1:15" ht="30.75" customHeight="1">
      <c r="A168" s="90" t="s">
        <v>18</v>
      </c>
      <c r="B168" s="7">
        <v>163</v>
      </c>
      <c r="C168" s="6">
        <v>1</v>
      </c>
      <c r="D168" s="6" t="s">
        <v>118</v>
      </c>
      <c r="E168" s="6">
        <v>57</v>
      </c>
      <c r="F168" s="6" t="s">
        <v>50</v>
      </c>
      <c r="G168" s="12" t="s">
        <v>119</v>
      </c>
      <c r="H168" s="6" t="s">
        <v>120</v>
      </c>
      <c r="I168" s="91" t="s">
        <v>117</v>
      </c>
      <c r="J168" s="6"/>
      <c r="K168" s="6" t="s">
        <v>48</v>
      </c>
      <c r="L168" s="3">
        <v>20448.18</v>
      </c>
      <c r="M168" s="3">
        <v>16811.89</v>
      </c>
      <c r="N168" s="4">
        <v>15613.95</v>
      </c>
      <c r="O168" s="98">
        <f t="shared" si="2"/>
        <v>15301.67</v>
      </c>
    </row>
    <row r="169" spans="1:15" ht="37.5" customHeight="1">
      <c r="A169" s="90" t="s">
        <v>18</v>
      </c>
      <c r="B169" s="36">
        <v>164</v>
      </c>
      <c r="C169" s="18">
        <v>2</v>
      </c>
      <c r="D169" s="18" t="s">
        <v>121</v>
      </c>
      <c r="E169" s="18">
        <v>44</v>
      </c>
      <c r="F169" s="18" t="s">
        <v>50</v>
      </c>
      <c r="G169" s="19" t="s">
        <v>122</v>
      </c>
      <c r="H169" s="18" t="s">
        <v>123</v>
      </c>
      <c r="I169" s="91" t="s">
        <v>117</v>
      </c>
      <c r="J169" s="18"/>
      <c r="K169" s="18" t="s">
        <v>48</v>
      </c>
      <c r="L169" s="21">
        <v>72504.46</v>
      </c>
      <c r="M169" s="21">
        <v>20392.96</v>
      </c>
      <c r="N169" s="20">
        <v>14794.72</v>
      </c>
      <c r="O169" s="98">
        <f t="shared" si="2"/>
        <v>14498.83</v>
      </c>
    </row>
    <row r="170" spans="1:15" ht="30.75" customHeight="1">
      <c r="A170" s="90" t="s">
        <v>18</v>
      </c>
      <c r="B170" s="7">
        <v>165</v>
      </c>
      <c r="C170" s="18">
        <v>2</v>
      </c>
      <c r="D170" s="18" t="s">
        <v>125</v>
      </c>
      <c r="E170" s="18" t="s">
        <v>50</v>
      </c>
      <c r="F170" s="18" t="s">
        <v>126</v>
      </c>
      <c r="G170" s="19" t="s">
        <v>127</v>
      </c>
      <c r="H170" s="18" t="s">
        <v>128</v>
      </c>
      <c r="I170" s="91" t="s">
        <v>117</v>
      </c>
      <c r="J170" s="18"/>
      <c r="K170" s="18" t="s">
        <v>48</v>
      </c>
      <c r="L170" s="21">
        <v>5162.27</v>
      </c>
      <c r="M170" s="21">
        <v>2273.57</v>
      </c>
      <c r="N170" s="20">
        <v>1666.17</v>
      </c>
      <c r="O170" s="98">
        <f t="shared" si="2"/>
        <v>1632.85</v>
      </c>
    </row>
    <row r="171" spans="1:15" ht="30.75" customHeight="1">
      <c r="A171" s="90" t="s">
        <v>18</v>
      </c>
      <c r="B171" s="36">
        <v>166</v>
      </c>
      <c r="C171" s="18">
        <v>2</v>
      </c>
      <c r="D171" s="4" t="s">
        <v>135</v>
      </c>
      <c r="E171" s="4" t="s">
        <v>136</v>
      </c>
      <c r="F171" s="36" t="s">
        <v>61</v>
      </c>
      <c r="G171" s="8" t="s">
        <v>137</v>
      </c>
      <c r="H171" s="36" t="s">
        <v>138</v>
      </c>
      <c r="I171" s="91" t="s">
        <v>4</v>
      </c>
      <c r="J171" s="2"/>
      <c r="K171" s="36" t="s">
        <v>48</v>
      </c>
      <c r="L171" s="10">
        <v>4256.28</v>
      </c>
      <c r="M171" s="10">
        <v>4256.28</v>
      </c>
      <c r="N171" s="10">
        <v>4256.28</v>
      </c>
      <c r="O171" s="98">
        <f t="shared" si="2"/>
        <v>4171.15</v>
      </c>
    </row>
    <row r="172" spans="1:15" ht="30.75" customHeight="1">
      <c r="A172" s="90" t="s">
        <v>18</v>
      </c>
      <c r="B172" s="7">
        <v>167</v>
      </c>
      <c r="C172" s="18">
        <v>2</v>
      </c>
      <c r="D172" s="4" t="s">
        <v>139</v>
      </c>
      <c r="E172" s="4" t="s">
        <v>140</v>
      </c>
      <c r="F172" s="36" t="s">
        <v>50</v>
      </c>
      <c r="G172" s="37" t="s">
        <v>141</v>
      </c>
      <c r="H172" s="36" t="s">
        <v>142</v>
      </c>
      <c r="I172" s="91" t="s">
        <v>4</v>
      </c>
      <c r="J172" s="36"/>
      <c r="K172" s="36" t="s">
        <v>48</v>
      </c>
      <c r="L172" s="38">
        <v>5225.37</v>
      </c>
      <c r="M172" s="38">
        <v>5283.98</v>
      </c>
      <c r="N172" s="38">
        <v>5283.98</v>
      </c>
      <c r="O172" s="98">
        <f t="shared" si="2"/>
        <v>5178.3</v>
      </c>
    </row>
    <row r="173" spans="1:15" ht="30.75" customHeight="1">
      <c r="A173" s="90" t="s">
        <v>18</v>
      </c>
      <c r="B173" s="36">
        <v>168</v>
      </c>
      <c r="C173" s="18">
        <v>2</v>
      </c>
      <c r="D173" s="7" t="s">
        <v>143</v>
      </c>
      <c r="E173" s="7">
        <v>36</v>
      </c>
      <c r="F173" s="7" t="s">
        <v>50</v>
      </c>
      <c r="G173" s="8" t="s">
        <v>144</v>
      </c>
      <c r="H173" s="7" t="s">
        <v>145</v>
      </c>
      <c r="I173" s="91" t="s">
        <v>4</v>
      </c>
      <c r="J173" s="7"/>
      <c r="K173" s="7" t="s">
        <v>48</v>
      </c>
      <c r="L173" s="10">
        <v>12007.2</v>
      </c>
      <c r="M173" s="10">
        <v>6656.8</v>
      </c>
      <c r="N173" s="10">
        <v>6656.8</v>
      </c>
      <c r="O173" s="98">
        <f t="shared" si="2"/>
        <v>6523.66</v>
      </c>
    </row>
    <row r="174" spans="1:15" ht="30.75" customHeight="1">
      <c r="A174" s="90" t="s">
        <v>18</v>
      </c>
      <c r="B174" s="7">
        <v>169</v>
      </c>
      <c r="C174" s="18">
        <v>2</v>
      </c>
      <c r="D174" s="7" t="s">
        <v>146</v>
      </c>
      <c r="E174" s="7">
        <v>20</v>
      </c>
      <c r="F174" s="7" t="s">
        <v>50</v>
      </c>
      <c r="G174" s="8" t="s">
        <v>147</v>
      </c>
      <c r="H174" s="7" t="s">
        <v>148</v>
      </c>
      <c r="I174" s="91" t="s">
        <v>4</v>
      </c>
      <c r="J174" s="7"/>
      <c r="K174" s="7" t="s">
        <v>48</v>
      </c>
      <c r="L174" s="10">
        <v>12630.63</v>
      </c>
      <c r="M174" s="10">
        <v>8108.82</v>
      </c>
      <c r="N174" s="10">
        <v>8108.82</v>
      </c>
      <c r="O174" s="98">
        <f t="shared" si="2"/>
        <v>7946.64</v>
      </c>
    </row>
    <row r="175" spans="1:15" ht="30.75" customHeight="1">
      <c r="A175" s="90" t="s">
        <v>18</v>
      </c>
      <c r="B175" s="36">
        <v>170</v>
      </c>
      <c r="C175" s="18">
        <v>2</v>
      </c>
      <c r="D175" s="7" t="s">
        <v>149</v>
      </c>
      <c r="E175" s="7">
        <v>50</v>
      </c>
      <c r="F175" s="7" t="s">
        <v>61</v>
      </c>
      <c r="G175" s="8" t="s">
        <v>150</v>
      </c>
      <c r="H175" s="7" t="s">
        <v>151</v>
      </c>
      <c r="I175" s="91" t="s">
        <v>4</v>
      </c>
      <c r="J175" s="7"/>
      <c r="K175" s="7" t="s">
        <v>48</v>
      </c>
      <c r="L175" s="10">
        <v>80712.79</v>
      </c>
      <c r="M175" s="10">
        <v>5814.62</v>
      </c>
      <c r="N175" s="10">
        <v>5814.62</v>
      </c>
      <c r="O175" s="98">
        <f t="shared" si="2"/>
        <v>5698.33</v>
      </c>
    </row>
    <row r="176" spans="1:15" ht="30.75" customHeight="1">
      <c r="A176" s="90" t="s">
        <v>18</v>
      </c>
      <c r="B176" s="7">
        <v>171</v>
      </c>
      <c r="C176" s="18">
        <v>2</v>
      </c>
      <c r="D176" s="4">
        <v>20200505</v>
      </c>
      <c r="E176" s="4" t="s">
        <v>152</v>
      </c>
      <c r="F176" s="7" t="s">
        <v>50</v>
      </c>
      <c r="G176" s="8" t="s">
        <v>153</v>
      </c>
      <c r="H176" s="7" t="s">
        <v>154</v>
      </c>
      <c r="I176" s="91" t="s">
        <v>4</v>
      </c>
      <c r="J176" s="7"/>
      <c r="K176" s="7" t="s">
        <v>48</v>
      </c>
      <c r="L176" s="10">
        <v>3350.75</v>
      </c>
      <c r="M176" s="10">
        <v>3350.75</v>
      </c>
      <c r="N176" s="10">
        <v>2513.06</v>
      </c>
      <c r="O176" s="98">
        <f t="shared" si="2"/>
        <v>2462.8</v>
      </c>
    </row>
    <row r="177" spans="1:15" ht="30.75" customHeight="1">
      <c r="A177" s="90" t="s">
        <v>18</v>
      </c>
      <c r="B177" s="36">
        <v>172</v>
      </c>
      <c r="C177" s="18">
        <v>2</v>
      </c>
      <c r="D177" s="2" t="s">
        <v>156</v>
      </c>
      <c r="E177" s="2">
        <v>41</v>
      </c>
      <c r="F177" s="2" t="s">
        <v>50</v>
      </c>
      <c r="G177" s="25" t="s">
        <v>945</v>
      </c>
      <c r="H177" s="2" t="s">
        <v>157</v>
      </c>
      <c r="I177" s="91" t="s">
        <v>155</v>
      </c>
      <c r="J177" s="2"/>
      <c r="K177" s="2" t="s">
        <v>48</v>
      </c>
      <c r="L177" s="26">
        <v>3557.73</v>
      </c>
      <c r="M177" s="26">
        <v>3557</v>
      </c>
      <c r="N177" s="27">
        <v>3149.04</v>
      </c>
      <c r="O177" s="98">
        <f t="shared" si="2"/>
        <v>3086.06</v>
      </c>
    </row>
    <row r="178" spans="1:15" ht="30.75" customHeight="1">
      <c r="A178" s="90" t="s">
        <v>18</v>
      </c>
      <c r="B178" s="7">
        <v>173</v>
      </c>
      <c r="C178" s="18">
        <v>2</v>
      </c>
      <c r="D178" s="2" t="s">
        <v>158</v>
      </c>
      <c r="E178" s="2">
        <v>50</v>
      </c>
      <c r="F178" s="2" t="s">
        <v>50</v>
      </c>
      <c r="G178" s="25" t="s">
        <v>946</v>
      </c>
      <c r="H178" s="2" t="s">
        <v>120</v>
      </c>
      <c r="I178" s="91" t="s">
        <v>155</v>
      </c>
      <c r="J178" s="2"/>
      <c r="K178" s="2" t="s">
        <v>48</v>
      </c>
      <c r="L178" s="26">
        <v>2490.44</v>
      </c>
      <c r="M178" s="26">
        <v>2490</v>
      </c>
      <c r="N178" s="27">
        <v>2490</v>
      </c>
      <c r="O178" s="98">
        <f t="shared" si="2"/>
        <v>2440.2</v>
      </c>
    </row>
    <row r="179" spans="1:15" ht="30.75" customHeight="1">
      <c r="A179" s="90" t="s">
        <v>18</v>
      </c>
      <c r="B179" s="36">
        <v>174</v>
      </c>
      <c r="C179" s="18">
        <v>2</v>
      </c>
      <c r="D179" s="2" t="s">
        <v>159</v>
      </c>
      <c r="E179" s="2">
        <v>40</v>
      </c>
      <c r="F179" s="2" t="s">
        <v>50</v>
      </c>
      <c r="G179" s="25" t="s">
        <v>160</v>
      </c>
      <c r="H179" s="2" t="s">
        <v>161</v>
      </c>
      <c r="I179" s="91" t="s">
        <v>155</v>
      </c>
      <c r="J179" s="2"/>
      <c r="K179" s="2" t="s">
        <v>48</v>
      </c>
      <c r="L179" s="26">
        <v>966.29</v>
      </c>
      <c r="M179" s="26">
        <v>966</v>
      </c>
      <c r="N179" s="27">
        <v>849.44</v>
      </c>
      <c r="O179" s="98">
        <f t="shared" si="2"/>
        <v>832.45</v>
      </c>
    </row>
    <row r="180" spans="1:15" ht="39" customHeight="1">
      <c r="A180" s="90" t="s">
        <v>18</v>
      </c>
      <c r="B180" s="7">
        <v>175</v>
      </c>
      <c r="C180" s="18">
        <v>2</v>
      </c>
      <c r="D180" s="2" t="s">
        <v>162</v>
      </c>
      <c r="E180" s="2">
        <v>44</v>
      </c>
      <c r="F180" s="2" t="s">
        <v>50</v>
      </c>
      <c r="G180" s="25" t="s">
        <v>947</v>
      </c>
      <c r="H180" s="2" t="s">
        <v>163</v>
      </c>
      <c r="I180" s="91" t="s">
        <v>155</v>
      </c>
      <c r="J180" s="2"/>
      <c r="K180" s="2" t="s">
        <v>48</v>
      </c>
      <c r="L180" s="26">
        <v>3236.09</v>
      </c>
      <c r="M180" s="26">
        <v>3236</v>
      </c>
      <c r="N180" s="4">
        <v>3141.54</v>
      </c>
      <c r="O180" s="98">
        <f t="shared" si="2"/>
        <v>3078.71</v>
      </c>
    </row>
    <row r="181" spans="1:15" ht="30.75" customHeight="1">
      <c r="A181" s="90" t="s">
        <v>18</v>
      </c>
      <c r="B181" s="36">
        <v>176</v>
      </c>
      <c r="C181" s="18">
        <v>2</v>
      </c>
      <c r="D181" s="2" t="s">
        <v>165</v>
      </c>
      <c r="E181" s="36" t="s">
        <v>166</v>
      </c>
      <c r="F181" s="36" t="s">
        <v>50</v>
      </c>
      <c r="G181" s="37" t="s">
        <v>167</v>
      </c>
      <c r="H181" s="36" t="s">
        <v>168</v>
      </c>
      <c r="I181" s="91" t="s">
        <v>164</v>
      </c>
      <c r="J181" s="36"/>
      <c r="K181" s="2" t="s">
        <v>48</v>
      </c>
      <c r="L181" s="26">
        <v>192547.35</v>
      </c>
      <c r="M181" s="3">
        <v>192547.34</v>
      </c>
      <c r="N181" s="4">
        <v>183585.95</v>
      </c>
      <c r="O181" s="98">
        <f t="shared" si="2"/>
        <v>179914.23</v>
      </c>
    </row>
    <row r="182" spans="1:15" ht="30.75" customHeight="1">
      <c r="A182" s="90" t="s">
        <v>18</v>
      </c>
      <c r="B182" s="7">
        <v>177</v>
      </c>
      <c r="C182" s="18">
        <v>2</v>
      </c>
      <c r="D182" s="2" t="s">
        <v>169</v>
      </c>
      <c r="E182" s="36">
        <v>22</v>
      </c>
      <c r="F182" s="36" t="s">
        <v>61</v>
      </c>
      <c r="G182" s="37" t="s">
        <v>170</v>
      </c>
      <c r="H182" s="36" t="s">
        <v>5</v>
      </c>
      <c r="I182" s="91" t="s">
        <v>164</v>
      </c>
      <c r="J182" s="15"/>
      <c r="K182" s="2" t="s">
        <v>48</v>
      </c>
      <c r="L182" s="26">
        <v>25623.65</v>
      </c>
      <c r="M182" s="3">
        <v>16377.58</v>
      </c>
      <c r="N182" s="3">
        <v>16377.58</v>
      </c>
      <c r="O182" s="98">
        <f t="shared" si="2"/>
        <v>16050.03</v>
      </c>
    </row>
    <row r="183" spans="1:15" ht="30.75" customHeight="1">
      <c r="A183" s="90" t="s">
        <v>18</v>
      </c>
      <c r="B183" s="36">
        <v>178</v>
      </c>
      <c r="C183" s="18">
        <v>2</v>
      </c>
      <c r="D183" s="15" t="s">
        <v>171</v>
      </c>
      <c r="E183" s="36" t="s">
        <v>172</v>
      </c>
      <c r="F183" s="36" t="s">
        <v>50</v>
      </c>
      <c r="G183" s="37" t="s">
        <v>173</v>
      </c>
      <c r="H183" s="36" t="s">
        <v>174</v>
      </c>
      <c r="I183" s="91" t="s">
        <v>164</v>
      </c>
      <c r="J183" s="15"/>
      <c r="K183" s="2" t="s">
        <v>48</v>
      </c>
      <c r="L183" s="26">
        <v>117733.98</v>
      </c>
      <c r="M183" s="3">
        <v>19354.94</v>
      </c>
      <c r="N183" s="3">
        <v>19354.94</v>
      </c>
      <c r="O183" s="98">
        <f t="shared" si="2"/>
        <v>18967.84</v>
      </c>
    </row>
    <row r="184" spans="1:15" ht="30.75" customHeight="1">
      <c r="A184" s="90" t="s">
        <v>18</v>
      </c>
      <c r="B184" s="7">
        <v>179</v>
      </c>
      <c r="C184" s="18">
        <v>2</v>
      </c>
      <c r="D184" s="15" t="s">
        <v>175</v>
      </c>
      <c r="E184" s="36" t="s">
        <v>176</v>
      </c>
      <c r="F184" s="36" t="s">
        <v>61</v>
      </c>
      <c r="G184" s="37" t="s">
        <v>147</v>
      </c>
      <c r="H184" s="36" t="s">
        <v>177</v>
      </c>
      <c r="I184" s="91" t="s">
        <v>164</v>
      </c>
      <c r="J184" s="15"/>
      <c r="K184" s="2" t="s">
        <v>48</v>
      </c>
      <c r="L184" s="26">
        <v>31318.87</v>
      </c>
      <c r="M184" s="3">
        <v>9918.87</v>
      </c>
      <c r="N184" s="4">
        <v>8214.68</v>
      </c>
      <c r="O184" s="98">
        <f t="shared" si="2"/>
        <v>8050.39</v>
      </c>
    </row>
    <row r="185" spans="1:15" ht="30.75" customHeight="1">
      <c r="A185" s="90" t="s">
        <v>18</v>
      </c>
      <c r="B185" s="36">
        <v>180</v>
      </c>
      <c r="C185" s="18">
        <v>2</v>
      </c>
      <c r="D185" s="15" t="s">
        <v>178</v>
      </c>
      <c r="E185" s="36" t="s">
        <v>172</v>
      </c>
      <c r="F185" s="36" t="s">
        <v>50</v>
      </c>
      <c r="G185" s="37" t="s">
        <v>179</v>
      </c>
      <c r="H185" s="36" t="s">
        <v>180</v>
      </c>
      <c r="I185" s="91" t="s">
        <v>164</v>
      </c>
      <c r="J185" s="15"/>
      <c r="K185" s="2" t="s">
        <v>48</v>
      </c>
      <c r="L185" s="26">
        <v>100929.03</v>
      </c>
      <c r="M185" s="17">
        <v>88069.03</v>
      </c>
      <c r="N185" s="44">
        <v>84614.8</v>
      </c>
      <c r="O185" s="98">
        <f t="shared" si="2"/>
        <v>82922.5</v>
      </c>
    </row>
    <row r="186" spans="1:15" ht="30.75" customHeight="1">
      <c r="A186" s="90" t="s">
        <v>18</v>
      </c>
      <c r="B186" s="7">
        <v>181</v>
      </c>
      <c r="C186" s="18">
        <v>2</v>
      </c>
      <c r="D186" s="6" t="s">
        <v>182</v>
      </c>
      <c r="E186" s="6">
        <v>50</v>
      </c>
      <c r="F186" s="6" t="s">
        <v>50</v>
      </c>
      <c r="G186" s="12" t="s">
        <v>183</v>
      </c>
      <c r="H186" s="6" t="s">
        <v>128</v>
      </c>
      <c r="I186" s="91" t="s">
        <v>181</v>
      </c>
      <c r="J186" s="45"/>
      <c r="K186" s="2" t="s">
        <v>48</v>
      </c>
      <c r="L186" s="3" t="s">
        <v>184</v>
      </c>
      <c r="M186" s="3" t="s">
        <v>185</v>
      </c>
      <c r="N186" s="4">
        <v>12155.06</v>
      </c>
      <c r="O186" s="98">
        <f t="shared" si="2"/>
        <v>11911.96</v>
      </c>
    </row>
    <row r="187" spans="1:15" ht="30.75" customHeight="1">
      <c r="A187" s="90" t="s">
        <v>18</v>
      </c>
      <c r="B187" s="36">
        <v>182</v>
      </c>
      <c r="C187" s="18">
        <v>2</v>
      </c>
      <c r="D187" s="6" t="s">
        <v>186</v>
      </c>
      <c r="E187" s="6">
        <v>48</v>
      </c>
      <c r="F187" s="6" t="s">
        <v>50</v>
      </c>
      <c r="G187" s="12" t="s">
        <v>187</v>
      </c>
      <c r="H187" s="6" t="s">
        <v>92</v>
      </c>
      <c r="I187" s="91" t="s">
        <v>181</v>
      </c>
      <c r="J187" s="45"/>
      <c r="K187" s="2" t="s">
        <v>48</v>
      </c>
      <c r="L187" s="3" t="s">
        <v>188</v>
      </c>
      <c r="M187" s="3" t="s">
        <v>189</v>
      </c>
      <c r="N187" s="4">
        <v>64733.15</v>
      </c>
      <c r="O187" s="98">
        <f t="shared" si="2"/>
        <v>63438.49</v>
      </c>
    </row>
    <row r="188" spans="1:15" ht="30.75" customHeight="1">
      <c r="A188" s="90" t="s">
        <v>19</v>
      </c>
      <c r="B188" s="7">
        <v>183</v>
      </c>
      <c r="C188" s="47">
        <v>2</v>
      </c>
      <c r="D188" s="2" t="s">
        <v>474</v>
      </c>
      <c r="E188" s="2">
        <v>41</v>
      </c>
      <c r="F188" s="2" t="s">
        <v>61</v>
      </c>
      <c r="G188" s="25" t="s">
        <v>475</v>
      </c>
      <c r="H188" s="2" t="s">
        <v>476</v>
      </c>
      <c r="I188" s="91" t="s">
        <v>29</v>
      </c>
      <c r="J188" s="2"/>
      <c r="K188" s="2" t="s">
        <v>48</v>
      </c>
      <c r="L188" s="48">
        <v>56002.48</v>
      </c>
      <c r="M188" s="48">
        <v>37002</v>
      </c>
      <c r="N188" s="44">
        <v>37002</v>
      </c>
      <c r="O188" s="98">
        <f t="shared" si="2"/>
        <v>36261.96</v>
      </c>
    </row>
    <row r="189" spans="1:15" ht="30.75" customHeight="1">
      <c r="A189" s="90" t="s">
        <v>19</v>
      </c>
      <c r="B189" s="36">
        <v>184</v>
      </c>
      <c r="C189" s="47">
        <v>2</v>
      </c>
      <c r="D189" s="2" t="s">
        <v>477</v>
      </c>
      <c r="E189" s="15">
        <v>37</v>
      </c>
      <c r="F189" s="15" t="s">
        <v>50</v>
      </c>
      <c r="G189" s="25" t="s">
        <v>478</v>
      </c>
      <c r="H189" s="2" t="s">
        <v>361</v>
      </c>
      <c r="I189" s="91" t="s">
        <v>29</v>
      </c>
      <c r="J189" s="2"/>
      <c r="K189" s="47" t="s">
        <v>48</v>
      </c>
      <c r="L189" s="48">
        <v>7929.28</v>
      </c>
      <c r="M189" s="48">
        <v>4979</v>
      </c>
      <c r="N189" s="44">
        <v>4979</v>
      </c>
      <c r="O189" s="98">
        <f t="shared" si="2"/>
        <v>4879.42</v>
      </c>
    </row>
    <row r="190" spans="1:15" ht="30.75" customHeight="1">
      <c r="A190" s="90" t="s">
        <v>19</v>
      </c>
      <c r="B190" s="7">
        <v>185</v>
      </c>
      <c r="C190" s="47">
        <v>2</v>
      </c>
      <c r="D190" s="2" t="s">
        <v>479</v>
      </c>
      <c r="E190" s="15">
        <v>44</v>
      </c>
      <c r="F190" s="15" t="s">
        <v>61</v>
      </c>
      <c r="G190" s="16" t="s">
        <v>480</v>
      </c>
      <c r="H190" s="2" t="s">
        <v>481</v>
      </c>
      <c r="I190" s="91" t="s">
        <v>29</v>
      </c>
      <c r="J190" s="2"/>
      <c r="K190" s="47" t="s">
        <v>48</v>
      </c>
      <c r="L190" s="17">
        <v>20704.9</v>
      </c>
      <c r="M190" s="17">
        <v>4704</v>
      </c>
      <c r="N190" s="44">
        <v>4704</v>
      </c>
      <c r="O190" s="98">
        <f t="shared" si="2"/>
        <v>4609.92</v>
      </c>
    </row>
    <row r="191" spans="1:15" ht="30.75" customHeight="1">
      <c r="A191" s="90" t="s">
        <v>19</v>
      </c>
      <c r="B191" s="36">
        <v>186</v>
      </c>
      <c r="C191" s="47">
        <v>1</v>
      </c>
      <c r="D191" s="2" t="s">
        <v>482</v>
      </c>
      <c r="E191" s="2">
        <v>54</v>
      </c>
      <c r="F191" s="2" t="s">
        <v>50</v>
      </c>
      <c r="G191" s="25" t="s">
        <v>483</v>
      </c>
      <c r="H191" s="2" t="s">
        <v>484</v>
      </c>
      <c r="I191" s="91" t="s">
        <v>30</v>
      </c>
      <c r="J191" s="2"/>
      <c r="K191" s="47" t="s">
        <v>48</v>
      </c>
      <c r="L191" s="48">
        <v>11029.13</v>
      </c>
      <c r="M191" s="48">
        <v>11029.13</v>
      </c>
      <c r="N191" s="44">
        <v>7218.72</v>
      </c>
      <c r="O191" s="98">
        <f t="shared" si="2"/>
        <v>7074.35</v>
      </c>
    </row>
    <row r="192" spans="1:15" ht="30.75" customHeight="1">
      <c r="A192" s="90" t="s">
        <v>19</v>
      </c>
      <c r="B192" s="7">
        <v>187</v>
      </c>
      <c r="C192" s="47">
        <v>1</v>
      </c>
      <c r="D192" s="2" t="s">
        <v>485</v>
      </c>
      <c r="E192" s="15">
        <v>46</v>
      </c>
      <c r="F192" s="15" t="s">
        <v>50</v>
      </c>
      <c r="G192" s="25" t="s">
        <v>192</v>
      </c>
      <c r="H192" s="2" t="s">
        <v>486</v>
      </c>
      <c r="I192" s="91" t="s">
        <v>30</v>
      </c>
      <c r="J192" s="2"/>
      <c r="K192" s="47" t="s">
        <v>48</v>
      </c>
      <c r="L192" s="48">
        <v>5016.48</v>
      </c>
      <c r="M192" s="48">
        <v>4995.48</v>
      </c>
      <c r="N192" s="44">
        <v>4995.48</v>
      </c>
      <c r="O192" s="98">
        <f t="shared" si="2"/>
        <v>4895.57</v>
      </c>
    </row>
    <row r="193" spans="1:15" ht="30.75" customHeight="1">
      <c r="A193" s="90" t="s">
        <v>19</v>
      </c>
      <c r="B193" s="36">
        <v>188</v>
      </c>
      <c r="C193" s="7">
        <v>1</v>
      </c>
      <c r="D193" s="7" t="s">
        <v>487</v>
      </c>
      <c r="E193" s="7">
        <v>29</v>
      </c>
      <c r="F193" s="7" t="s">
        <v>50</v>
      </c>
      <c r="G193" s="8" t="s">
        <v>397</v>
      </c>
      <c r="H193" s="23" t="s">
        <v>488</v>
      </c>
      <c r="I193" s="91" t="s">
        <v>31</v>
      </c>
      <c r="J193" s="7"/>
      <c r="K193" s="7" t="s">
        <v>48</v>
      </c>
      <c r="L193" s="10">
        <v>18691.14</v>
      </c>
      <c r="M193" s="10">
        <v>14774.19</v>
      </c>
      <c r="N193" s="11">
        <v>14774.19</v>
      </c>
      <c r="O193" s="98">
        <f t="shared" si="2"/>
        <v>14478.71</v>
      </c>
    </row>
    <row r="194" spans="1:15" ht="30.75" customHeight="1">
      <c r="A194" s="90" t="s">
        <v>19</v>
      </c>
      <c r="B194" s="7">
        <v>189</v>
      </c>
      <c r="C194" s="7">
        <v>1</v>
      </c>
      <c r="D194" s="101" t="s">
        <v>489</v>
      </c>
      <c r="E194" s="7">
        <v>62</v>
      </c>
      <c r="F194" s="7" t="s">
        <v>50</v>
      </c>
      <c r="G194" s="8" t="s">
        <v>490</v>
      </c>
      <c r="H194" s="23" t="s">
        <v>491</v>
      </c>
      <c r="I194" s="91" t="s">
        <v>31</v>
      </c>
      <c r="J194" s="7"/>
      <c r="K194" s="7" t="s">
        <v>48</v>
      </c>
      <c r="L194" s="10">
        <v>3348.42</v>
      </c>
      <c r="M194" s="10">
        <v>3278.78</v>
      </c>
      <c r="N194" s="11">
        <v>3278.78</v>
      </c>
      <c r="O194" s="98">
        <f t="shared" si="2"/>
        <v>3213.2</v>
      </c>
    </row>
    <row r="195" spans="1:15" ht="30.75" customHeight="1">
      <c r="A195" s="90" t="s">
        <v>19</v>
      </c>
      <c r="B195" s="36">
        <v>190</v>
      </c>
      <c r="C195" s="7">
        <v>1</v>
      </c>
      <c r="D195" s="101" t="s">
        <v>492</v>
      </c>
      <c r="E195" s="7">
        <v>33</v>
      </c>
      <c r="F195" s="7" t="s">
        <v>50</v>
      </c>
      <c r="G195" s="8" t="s">
        <v>493</v>
      </c>
      <c r="H195" s="23" t="s">
        <v>374</v>
      </c>
      <c r="I195" s="91" t="s">
        <v>31</v>
      </c>
      <c r="J195" s="7"/>
      <c r="K195" s="7" t="s">
        <v>48</v>
      </c>
      <c r="L195" s="10">
        <v>5071.36</v>
      </c>
      <c r="M195" s="10">
        <v>5032.1</v>
      </c>
      <c r="N195" s="11">
        <v>5032.1</v>
      </c>
      <c r="O195" s="98">
        <f t="shared" si="2"/>
        <v>4931.46</v>
      </c>
    </row>
    <row r="196" spans="1:15" ht="30.75" customHeight="1">
      <c r="A196" s="90" t="s">
        <v>19</v>
      </c>
      <c r="B196" s="7">
        <v>191</v>
      </c>
      <c r="C196" s="7">
        <v>1</v>
      </c>
      <c r="D196" s="101" t="s">
        <v>494</v>
      </c>
      <c r="E196" s="7">
        <v>31</v>
      </c>
      <c r="F196" s="7" t="s">
        <v>61</v>
      </c>
      <c r="G196" s="8" t="s">
        <v>495</v>
      </c>
      <c r="H196" s="23" t="s">
        <v>496</v>
      </c>
      <c r="I196" s="91" t="s">
        <v>31</v>
      </c>
      <c r="J196" s="7"/>
      <c r="K196" s="7" t="s">
        <v>48</v>
      </c>
      <c r="L196" s="10">
        <v>4019.13</v>
      </c>
      <c r="M196" s="10">
        <v>2396.65</v>
      </c>
      <c r="N196" s="11">
        <v>2396.65</v>
      </c>
      <c r="O196" s="98">
        <f t="shared" si="2"/>
        <v>2348.72</v>
      </c>
    </row>
    <row r="197" spans="1:15" ht="30.75" customHeight="1">
      <c r="A197" s="90" t="s">
        <v>19</v>
      </c>
      <c r="B197" s="36">
        <v>192</v>
      </c>
      <c r="C197" s="7">
        <v>1</v>
      </c>
      <c r="D197" s="101" t="s">
        <v>497</v>
      </c>
      <c r="E197" s="7">
        <v>0</v>
      </c>
      <c r="F197" s="7" t="s">
        <v>50</v>
      </c>
      <c r="G197" s="8" t="s">
        <v>495</v>
      </c>
      <c r="H197" s="23" t="s">
        <v>496</v>
      </c>
      <c r="I197" s="91" t="s">
        <v>31</v>
      </c>
      <c r="J197" s="7"/>
      <c r="K197" s="7" t="s">
        <v>48</v>
      </c>
      <c r="L197" s="10">
        <v>996.51</v>
      </c>
      <c r="M197" s="10">
        <v>903.45</v>
      </c>
      <c r="N197" s="11">
        <v>903.45</v>
      </c>
      <c r="O197" s="98">
        <f t="shared" si="2"/>
        <v>885.38</v>
      </c>
    </row>
    <row r="198" spans="1:15" ht="30.75" customHeight="1">
      <c r="A198" s="90" t="s">
        <v>19</v>
      </c>
      <c r="B198" s="7">
        <v>193</v>
      </c>
      <c r="C198" s="7">
        <v>1</v>
      </c>
      <c r="D198" s="101" t="s">
        <v>499</v>
      </c>
      <c r="E198" s="7">
        <v>59</v>
      </c>
      <c r="F198" s="7" t="s">
        <v>50</v>
      </c>
      <c r="G198" s="8" t="s">
        <v>500</v>
      </c>
      <c r="H198" s="23" t="s">
        <v>134</v>
      </c>
      <c r="I198" s="91" t="s">
        <v>31</v>
      </c>
      <c r="J198" s="7"/>
      <c r="K198" s="7" t="s">
        <v>48</v>
      </c>
      <c r="L198" s="10">
        <v>9227.09</v>
      </c>
      <c r="M198" s="10">
        <v>8672.32</v>
      </c>
      <c r="N198" s="11">
        <v>8672.32</v>
      </c>
      <c r="O198" s="98">
        <f t="shared" si="2"/>
        <v>8498.87</v>
      </c>
    </row>
    <row r="199" spans="1:15" ht="30.75" customHeight="1">
      <c r="A199" s="90" t="s">
        <v>19</v>
      </c>
      <c r="B199" s="36">
        <v>194</v>
      </c>
      <c r="C199" s="7">
        <v>1</v>
      </c>
      <c r="D199" s="101" t="s">
        <v>501</v>
      </c>
      <c r="E199" s="7">
        <v>66</v>
      </c>
      <c r="F199" s="7" t="s">
        <v>61</v>
      </c>
      <c r="G199" s="8" t="s">
        <v>502</v>
      </c>
      <c r="H199" s="23" t="s">
        <v>503</v>
      </c>
      <c r="I199" s="91" t="s">
        <v>31</v>
      </c>
      <c r="J199" s="7"/>
      <c r="K199" s="7" t="s">
        <v>48</v>
      </c>
      <c r="L199" s="10">
        <v>22510.4</v>
      </c>
      <c r="M199" s="10">
        <v>9770.21</v>
      </c>
      <c r="N199" s="11">
        <v>9970.21</v>
      </c>
      <c r="O199" s="98">
        <f aca="true" t="shared" si="3" ref="O199:O262">ROUND(N199*0.98,2)</f>
        <v>9770.81</v>
      </c>
    </row>
    <row r="200" spans="1:15" ht="30.75" customHeight="1">
      <c r="A200" s="90" t="s">
        <v>19</v>
      </c>
      <c r="B200" s="7">
        <v>195</v>
      </c>
      <c r="C200" s="7">
        <v>1</v>
      </c>
      <c r="D200" s="101" t="s">
        <v>504</v>
      </c>
      <c r="E200" s="7">
        <v>34</v>
      </c>
      <c r="F200" s="7" t="s">
        <v>50</v>
      </c>
      <c r="G200" s="8" t="s">
        <v>505</v>
      </c>
      <c r="H200" s="23" t="s">
        <v>99</v>
      </c>
      <c r="I200" s="91" t="s">
        <v>31</v>
      </c>
      <c r="J200" s="7"/>
      <c r="K200" s="7" t="s">
        <v>48</v>
      </c>
      <c r="L200" s="10">
        <v>4797.55</v>
      </c>
      <c r="M200" s="10">
        <v>4677.15</v>
      </c>
      <c r="N200" s="11">
        <v>4677.15</v>
      </c>
      <c r="O200" s="98">
        <f t="shared" si="3"/>
        <v>4583.61</v>
      </c>
    </row>
    <row r="201" spans="1:15" ht="30.75" customHeight="1">
      <c r="A201" s="90" t="s">
        <v>19</v>
      </c>
      <c r="B201" s="36">
        <v>196</v>
      </c>
      <c r="C201" s="7">
        <v>1</v>
      </c>
      <c r="D201" s="11" t="s">
        <v>506</v>
      </c>
      <c r="E201" s="11">
        <v>28</v>
      </c>
      <c r="F201" s="11" t="s">
        <v>50</v>
      </c>
      <c r="G201" s="85" t="s">
        <v>377</v>
      </c>
      <c r="H201" s="23" t="s">
        <v>108</v>
      </c>
      <c r="I201" s="91" t="s">
        <v>31</v>
      </c>
      <c r="J201" s="7"/>
      <c r="K201" s="7" t="s">
        <v>48</v>
      </c>
      <c r="L201" s="10">
        <v>356.94</v>
      </c>
      <c r="M201" s="10">
        <v>218.33</v>
      </c>
      <c r="N201" s="11">
        <v>218.33</v>
      </c>
      <c r="O201" s="98">
        <f t="shared" si="3"/>
        <v>213.96</v>
      </c>
    </row>
    <row r="202" spans="1:15" ht="30.75" customHeight="1">
      <c r="A202" s="90" t="s">
        <v>19</v>
      </c>
      <c r="B202" s="7">
        <v>197</v>
      </c>
      <c r="C202" s="11">
        <v>1</v>
      </c>
      <c r="D202" s="11" t="s">
        <v>507</v>
      </c>
      <c r="E202" s="11">
        <v>30</v>
      </c>
      <c r="F202" s="11" t="s">
        <v>50</v>
      </c>
      <c r="G202" s="85" t="s">
        <v>194</v>
      </c>
      <c r="H202" s="23" t="s">
        <v>508</v>
      </c>
      <c r="I202" s="91" t="s">
        <v>31</v>
      </c>
      <c r="J202" s="7"/>
      <c r="K202" s="7" t="s">
        <v>48</v>
      </c>
      <c r="L202" s="10">
        <v>231.68</v>
      </c>
      <c r="M202" s="10">
        <v>94.15</v>
      </c>
      <c r="N202" s="11">
        <v>94.15</v>
      </c>
      <c r="O202" s="98">
        <f t="shared" si="3"/>
        <v>92.27</v>
      </c>
    </row>
    <row r="203" spans="1:15" ht="30.75" customHeight="1">
      <c r="A203" s="90" t="s">
        <v>19</v>
      </c>
      <c r="B203" s="36">
        <v>198</v>
      </c>
      <c r="C203" s="11">
        <v>1</v>
      </c>
      <c r="D203" s="11" t="s">
        <v>509</v>
      </c>
      <c r="E203" s="11">
        <v>38</v>
      </c>
      <c r="F203" s="11" t="s">
        <v>50</v>
      </c>
      <c r="G203" s="85" t="s">
        <v>377</v>
      </c>
      <c r="H203" s="23" t="s">
        <v>510</v>
      </c>
      <c r="I203" s="91" t="s">
        <v>31</v>
      </c>
      <c r="J203" s="7"/>
      <c r="K203" s="7" t="s">
        <v>48</v>
      </c>
      <c r="L203" s="10">
        <v>273.22</v>
      </c>
      <c r="M203" s="10">
        <v>135.69</v>
      </c>
      <c r="N203" s="10">
        <v>135.69</v>
      </c>
      <c r="O203" s="98">
        <f t="shared" si="3"/>
        <v>132.98</v>
      </c>
    </row>
    <row r="204" spans="1:15" ht="30.75" customHeight="1">
      <c r="A204" s="90" t="s">
        <v>19</v>
      </c>
      <c r="B204" s="7">
        <v>199</v>
      </c>
      <c r="C204" s="11">
        <v>1</v>
      </c>
      <c r="D204" s="11" t="s">
        <v>511</v>
      </c>
      <c r="E204" s="11">
        <v>41</v>
      </c>
      <c r="F204" s="11" t="s">
        <v>50</v>
      </c>
      <c r="G204" s="85" t="s">
        <v>512</v>
      </c>
      <c r="H204" s="23" t="s">
        <v>513</v>
      </c>
      <c r="I204" s="91" t="s">
        <v>31</v>
      </c>
      <c r="J204" s="7"/>
      <c r="K204" s="7" t="s">
        <v>48</v>
      </c>
      <c r="L204" s="10">
        <v>244.85</v>
      </c>
      <c r="M204" s="10">
        <v>106.24</v>
      </c>
      <c r="N204" s="10">
        <v>106.24</v>
      </c>
      <c r="O204" s="98">
        <f t="shared" si="3"/>
        <v>104.12</v>
      </c>
    </row>
    <row r="205" spans="1:15" ht="30.75" customHeight="1">
      <c r="A205" s="90" t="s">
        <v>19</v>
      </c>
      <c r="B205" s="36">
        <v>200</v>
      </c>
      <c r="C205" s="11">
        <v>1</v>
      </c>
      <c r="D205" s="11" t="s">
        <v>514</v>
      </c>
      <c r="E205" s="11">
        <v>34</v>
      </c>
      <c r="F205" s="11" t="s">
        <v>50</v>
      </c>
      <c r="G205" s="85" t="s">
        <v>515</v>
      </c>
      <c r="H205" s="23" t="s">
        <v>353</v>
      </c>
      <c r="I205" s="91" t="s">
        <v>31</v>
      </c>
      <c r="J205" s="7"/>
      <c r="K205" s="7" t="s">
        <v>48</v>
      </c>
      <c r="L205" s="10">
        <v>244.31</v>
      </c>
      <c r="M205" s="10">
        <v>106.78</v>
      </c>
      <c r="N205" s="10">
        <v>106.78</v>
      </c>
      <c r="O205" s="98">
        <f t="shared" si="3"/>
        <v>104.64</v>
      </c>
    </row>
    <row r="206" spans="1:15" ht="30.75" customHeight="1">
      <c r="A206" s="90" t="s">
        <v>19</v>
      </c>
      <c r="B206" s="7">
        <v>201</v>
      </c>
      <c r="C206" s="11">
        <v>1</v>
      </c>
      <c r="D206" s="101" t="s">
        <v>516</v>
      </c>
      <c r="E206" s="7">
        <v>31</v>
      </c>
      <c r="F206" s="7" t="s">
        <v>50</v>
      </c>
      <c r="G206" s="8" t="s">
        <v>517</v>
      </c>
      <c r="H206" s="50" t="s">
        <v>518</v>
      </c>
      <c r="I206" s="91" t="s">
        <v>31</v>
      </c>
      <c r="J206" s="7"/>
      <c r="K206" s="7" t="s">
        <v>48</v>
      </c>
      <c r="L206" s="10">
        <v>639.05</v>
      </c>
      <c r="M206" s="10">
        <v>462.64</v>
      </c>
      <c r="N206" s="10">
        <v>462.64</v>
      </c>
      <c r="O206" s="98">
        <f t="shared" si="3"/>
        <v>453.39</v>
      </c>
    </row>
    <row r="207" spans="1:15" ht="30.75" customHeight="1">
      <c r="A207" s="90" t="s">
        <v>19</v>
      </c>
      <c r="B207" s="36">
        <v>202</v>
      </c>
      <c r="C207" s="11">
        <v>1</v>
      </c>
      <c r="D207" s="101" t="s">
        <v>519</v>
      </c>
      <c r="E207" s="7">
        <v>66</v>
      </c>
      <c r="F207" s="7" t="s">
        <v>50</v>
      </c>
      <c r="G207" s="8" t="s">
        <v>377</v>
      </c>
      <c r="H207" s="50" t="s">
        <v>520</v>
      </c>
      <c r="I207" s="91" t="s">
        <v>31</v>
      </c>
      <c r="J207" s="7"/>
      <c r="K207" s="7" t="s">
        <v>48</v>
      </c>
      <c r="L207" s="10">
        <v>309.24</v>
      </c>
      <c r="M207" s="10">
        <v>170.63</v>
      </c>
      <c r="N207" s="10">
        <v>170.63</v>
      </c>
      <c r="O207" s="98">
        <f t="shared" si="3"/>
        <v>167.22</v>
      </c>
    </row>
    <row r="208" spans="1:15" ht="30.75" customHeight="1">
      <c r="A208" s="90" t="s">
        <v>19</v>
      </c>
      <c r="B208" s="7">
        <v>203</v>
      </c>
      <c r="C208" s="11">
        <v>1</v>
      </c>
      <c r="D208" s="101" t="s">
        <v>521</v>
      </c>
      <c r="E208" s="7">
        <v>40</v>
      </c>
      <c r="F208" s="7" t="s">
        <v>50</v>
      </c>
      <c r="G208" s="8" t="s">
        <v>377</v>
      </c>
      <c r="H208" s="50" t="s">
        <v>444</v>
      </c>
      <c r="I208" s="91" t="s">
        <v>31</v>
      </c>
      <c r="J208" s="7" t="s">
        <v>48</v>
      </c>
      <c r="K208" s="7"/>
      <c r="L208" s="10">
        <v>210.58</v>
      </c>
      <c r="M208" s="10">
        <v>73.05</v>
      </c>
      <c r="N208" s="10">
        <v>73.05</v>
      </c>
      <c r="O208" s="98">
        <f t="shared" si="3"/>
        <v>71.59</v>
      </c>
    </row>
    <row r="209" spans="1:15" ht="30.75" customHeight="1">
      <c r="A209" s="90" t="s">
        <v>19</v>
      </c>
      <c r="B209" s="36">
        <v>204</v>
      </c>
      <c r="C209" s="11">
        <v>1</v>
      </c>
      <c r="D209" s="101" t="s">
        <v>156</v>
      </c>
      <c r="E209" s="7">
        <v>50</v>
      </c>
      <c r="F209" s="7" t="s">
        <v>50</v>
      </c>
      <c r="G209" s="8" t="s">
        <v>372</v>
      </c>
      <c r="H209" s="50" t="s">
        <v>522</v>
      </c>
      <c r="I209" s="91" t="s">
        <v>31</v>
      </c>
      <c r="J209" s="7" t="s">
        <v>48</v>
      </c>
      <c r="K209" s="7"/>
      <c r="L209" s="10">
        <v>768.6</v>
      </c>
      <c r="M209" s="10">
        <v>453.05</v>
      </c>
      <c r="N209" s="10">
        <v>453.05</v>
      </c>
      <c r="O209" s="98">
        <f t="shared" si="3"/>
        <v>443.99</v>
      </c>
    </row>
    <row r="210" spans="1:15" ht="30.75" customHeight="1">
      <c r="A210" s="90" t="s">
        <v>19</v>
      </c>
      <c r="B210" s="7">
        <v>205</v>
      </c>
      <c r="C210" s="11">
        <v>1</v>
      </c>
      <c r="D210" s="101" t="s">
        <v>523</v>
      </c>
      <c r="E210" s="7">
        <v>25</v>
      </c>
      <c r="F210" s="7" t="s">
        <v>61</v>
      </c>
      <c r="G210" s="8" t="s">
        <v>515</v>
      </c>
      <c r="H210" s="50" t="s">
        <v>524</v>
      </c>
      <c r="I210" s="91" t="s">
        <v>31</v>
      </c>
      <c r="J210" s="7"/>
      <c r="K210" s="7" t="s">
        <v>48</v>
      </c>
      <c r="L210" s="10">
        <v>890.59</v>
      </c>
      <c r="M210" s="10">
        <v>730.48</v>
      </c>
      <c r="N210" s="10">
        <v>730.48</v>
      </c>
      <c r="O210" s="98">
        <f t="shared" si="3"/>
        <v>715.87</v>
      </c>
    </row>
    <row r="211" spans="1:15" ht="30.75" customHeight="1">
      <c r="A211" s="90" t="s">
        <v>19</v>
      </c>
      <c r="B211" s="36">
        <v>206</v>
      </c>
      <c r="C211" s="11">
        <v>1</v>
      </c>
      <c r="D211" s="101" t="s">
        <v>525</v>
      </c>
      <c r="E211" s="7">
        <v>51</v>
      </c>
      <c r="F211" s="7" t="s">
        <v>50</v>
      </c>
      <c r="G211" s="8" t="s">
        <v>517</v>
      </c>
      <c r="H211" s="50" t="s">
        <v>526</v>
      </c>
      <c r="I211" s="91" t="s">
        <v>31</v>
      </c>
      <c r="J211" s="7"/>
      <c r="K211" s="7" t="s">
        <v>48</v>
      </c>
      <c r="L211" s="10">
        <v>257.03</v>
      </c>
      <c r="M211" s="10">
        <v>119.5</v>
      </c>
      <c r="N211" s="10">
        <v>119.5</v>
      </c>
      <c r="O211" s="98">
        <f t="shared" si="3"/>
        <v>117.11</v>
      </c>
    </row>
    <row r="212" spans="1:15" ht="30.75" customHeight="1">
      <c r="A212" s="90" t="s">
        <v>19</v>
      </c>
      <c r="B212" s="7">
        <v>207</v>
      </c>
      <c r="C212" s="11">
        <v>1</v>
      </c>
      <c r="D212" s="101" t="s">
        <v>527</v>
      </c>
      <c r="E212" s="7">
        <v>45</v>
      </c>
      <c r="F212" s="7" t="s">
        <v>50</v>
      </c>
      <c r="G212" s="8" t="s">
        <v>377</v>
      </c>
      <c r="H212" s="50" t="s">
        <v>373</v>
      </c>
      <c r="I212" s="91" t="s">
        <v>31</v>
      </c>
      <c r="J212" s="7"/>
      <c r="K212" s="7" t="s">
        <v>48</v>
      </c>
      <c r="L212" s="10">
        <v>294.82</v>
      </c>
      <c r="M212" s="10">
        <v>156.21</v>
      </c>
      <c r="N212" s="10">
        <v>156.21</v>
      </c>
      <c r="O212" s="98">
        <f t="shared" si="3"/>
        <v>153.09</v>
      </c>
    </row>
    <row r="213" spans="1:15" ht="30.75" customHeight="1">
      <c r="A213" s="90" t="s">
        <v>19</v>
      </c>
      <c r="B213" s="36">
        <v>208</v>
      </c>
      <c r="C213" s="11">
        <v>1</v>
      </c>
      <c r="D213" s="101" t="s">
        <v>492</v>
      </c>
      <c r="E213" s="7">
        <v>33</v>
      </c>
      <c r="F213" s="7" t="s">
        <v>50</v>
      </c>
      <c r="G213" s="8" t="s">
        <v>493</v>
      </c>
      <c r="H213" s="23" t="s">
        <v>374</v>
      </c>
      <c r="I213" s="91" t="s">
        <v>31</v>
      </c>
      <c r="J213" s="7"/>
      <c r="K213" s="7" t="s">
        <v>48</v>
      </c>
      <c r="L213" s="10">
        <v>1787.98</v>
      </c>
      <c r="M213" s="10">
        <v>1573.77</v>
      </c>
      <c r="N213" s="10">
        <v>1573.77</v>
      </c>
      <c r="O213" s="98">
        <f t="shared" si="3"/>
        <v>1542.29</v>
      </c>
    </row>
    <row r="214" spans="1:15" ht="30.75" customHeight="1">
      <c r="A214" s="90" t="s">
        <v>19</v>
      </c>
      <c r="B214" s="7">
        <v>209</v>
      </c>
      <c r="C214" s="11">
        <v>1</v>
      </c>
      <c r="D214" s="101" t="s">
        <v>492</v>
      </c>
      <c r="E214" s="7">
        <v>33</v>
      </c>
      <c r="F214" s="7" t="s">
        <v>50</v>
      </c>
      <c r="G214" s="8" t="s">
        <v>493</v>
      </c>
      <c r="H214" s="23" t="s">
        <v>200</v>
      </c>
      <c r="I214" s="91" t="s">
        <v>31</v>
      </c>
      <c r="J214" s="7"/>
      <c r="K214" s="7" t="s">
        <v>48</v>
      </c>
      <c r="L214" s="10">
        <v>697.93</v>
      </c>
      <c r="M214" s="10">
        <v>672.52</v>
      </c>
      <c r="N214" s="10">
        <v>672.52</v>
      </c>
      <c r="O214" s="98">
        <f t="shared" si="3"/>
        <v>659.07</v>
      </c>
    </row>
    <row r="215" spans="1:15" ht="30.75" customHeight="1">
      <c r="A215" s="90" t="s">
        <v>19</v>
      </c>
      <c r="B215" s="36">
        <v>210</v>
      </c>
      <c r="C215" s="11">
        <v>1</v>
      </c>
      <c r="D215" s="101" t="s">
        <v>528</v>
      </c>
      <c r="E215" s="7">
        <v>40</v>
      </c>
      <c r="F215" s="7" t="s">
        <v>50</v>
      </c>
      <c r="G215" s="8" t="s">
        <v>517</v>
      </c>
      <c r="H215" s="23" t="s">
        <v>55</v>
      </c>
      <c r="I215" s="91" t="s">
        <v>31</v>
      </c>
      <c r="J215" s="7"/>
      <c r="K215" s="7" t="s">
        <v>48</v>
      </c>
      <c r="L215" s="10">
        <v>1920.69</v>
      </c>
      <c r="M215" s="10">
        <v>1658.68</v>
      </c>
      <c r="N215" s="10">
        <v>1658.68</v>
      </c>
      <c r="O215" s="98">
        <f t="shared" si="3"/>
        <v>1625.51</v>
      </c>
    </row>
    <row r="216" spans="1:15" ht="30.75" customHeight="1">
      <c r="A216" s="90" t="s">
        <v>19</v>
      </c>
      <c r="B216" s="7">
        <v>211</v>
      </c>
      <c r="C216" s="11">
        <v>1</v>
      </c>
      <c r="D216" s="101" t="s">
        <v>529</v>
      </c>
      <c r="E216" s="7">
        <v>31</v>
      </c>
      <c r="F216" s="7" t="s">
        <v>50</v>
      </c>
      <c r="G216" s="8" t="s">
        <v>530</v>
      </c>
      <c r="H216" s="23" t="s">
        <v>531</v>
      </c>
      <c r="I216" s="91" t="s">
        <v>31</v>
      </c>
      <c r="J216" s="7"/>
      <c r="K216" s="7" t="s">
        <v>48</v>
      </c>
      <c r="L216" s="10">
        <v>196.73</v>
      </c>
      <c r="M216" s="10">
        <v>56.82</v>
      </c>
      <c r="N216" s="10">
        <v>56.82</v>
      </c>
      <c r="O216" s="98">
        <f t="shared" si="3"/>
        <v>55.68</v>
      </c>
    </row>
    <row r="217" spans="1:15" ht="30.75" customHeight="1">
      <c r="A217" s="90" t="s">
        <v>19</v>
      </c>
      <c r="B217" s="36">
        <v>212</v>
      </c>
      <c r="C217" s="11">
        <v>1</v>
      </c>
      <c r="D217" s="101" t="s">
        <v>532</v>
      </c>
      <c r="E217" s="7">
        <v>34</v>
      </c>
      <c r="F217" s="7" t="s">
        <v>50</v>
      </c>
      <c r="G217" s="8" t="s">
        <v>190</v>
      </c>
      <c r="H217" s="23" t="s">
        <v>531</v>
      </c>
      <c r="I217" s="91" t="s">
        <v>31</v>
      </c>
      <c r="J217" s="7"/>
      <c r="K217" s="7" t="s">
        <v>48</v>
      </c>
      <c r="L217" s="10">
        <v>636.78</v>
      </c>
      <c r="M217" s="10">
        <v>577.69</v>
      </c>
      <c r="N217" s="10">
        <v>577.69</v>
      </c>
      <c r="O217" s="98">
        <f t="shared" si="3"/>
        <v>566.14</v>
      </c>
    </row>
    <row r="218" spans="1:15" ht="30.75" customHeight="1">
      <c r="A218" s="90" t="s">
        <v>19</v>
      </c>
      <c r="B218" s="7">
        <v>213</v>
      </c>
      <c r="C218" s="11">
        <v>1</v>
      </c>
      <c r="D218" s="101" t="s">
        <v>533</v>
      </c>
      <c r="E218" s="7">
        <v>33</v>
      </c>
      <c r="F218" s="7" t="s">
        <v>50</v>
      </c>
      <c r="G218" s="8" t="s">
        <v>534</v>
      </c>
      <c r="H218" s="23" t="s">
        <v>52</v>
      </c>
      <c r="I218" s="91" t="s">
        <v>31</v>
      </c>
      <c r="J218" s="7"/>
      <c r="K218" s="7" t="s">
        <v>48</v>
      </c>
      <c r="L218" s="10">
        <v>1267.38</v>
      </c>
      <c r="M218" s="10">
        <v>1092.05</v>
      </c>
      <c r="N218" s="10">
        <v>1092.05</v>
      </c>
      <c r="O218" s="98">
        <f t="shared" si="3"/>
        <v>1070.21</v>
      </c>
    </row>
    <row r="219" spans="1:15" ht="30.75" customHeight="1">
      <c r="A219" s="90" t="s">
        <v>19</v>
      </c>
      <c r="B219" s="36">
        <v>214</v>
      </c>
      <c r="C219" s="11">
        <v>1</v>
      </c>
      <c r="D219" s="101" t="s">
        <v>535</v>
      </c>
      <c r="E219" s="7">
        <v>50</v>
      </c>
      <c r="F219" s="7" t="s">
        <v>50</v>
      </c>
      <c r="G219" s="8" t="s">
        <v>536</v>
      </c>
      <c r="H219" s="23" t="s">
        <v>537</v>
      </c>
      <c r="I219" s="91" t="s">
        <v>31</v>
      </c>
      <c r="J219" s="7"/>
      <c r="K219" s="7" t="s">
        <v>48</v>
      </c>
      <c r="L219" s="10">
        <v>516.83</v>
      </c>
      <c r="M219" s="10">
        <v>379.3</v>
      </c>
      <c r="N219" s="10">
        <v>379.3</v>
      </c>
      <c r="O219" s="98">
        <f t="shared" si="3"/>
        <v>371.71</v>
      </c>
    </row>
    <row r="220" spans="1:15" ht="30.75" customHeight="1">
      <c r="A220" s="90" t="s">
        <v>19</v>
      </c>
      <c r="B220" s="7">
        <v>215</v>
      </c>
      <c r="C220" s="11">
        <v>1</v>
      </c>
      <c r="D220" s="101" t="s">
        <v>538</v>
      </c>
      <c r="E220" s="7">
        <v>27</v>
      </c>
      <c r="F220" s="7" t="s">
        <v>50</v>
      </c>
      <c r="G220" s="8" t="s">
        <v>539</v>
      </c>
      <c r="H220" s="50" t="s">
        <v>129</v>
      </c>
      <c r="I220" s="91" t="s">
        <v>31</v>
      </c>
      <c r="J220" s="7"/>
      <c r="K220" s="7" t="s">
        <v>48</v>
      </c>
      <c r="L220" s="10">
        <v>166.61</v>
      </c>
      <c r="M220" s="10">
        <v>29.08</v>
      </c>
      <c r="N220" s="10">
        <v>29.08</v>
      </c>
      <c r="O220" s="98">
        <f t="shared" si="3"/>
        <v>28.5</v>
      </c>
    </row>
    <row r="221" spans="1:15" ht="30.75" customHeight="1">
      <c r="A221" s="90" t="s">
        <v>19</v>
      </c>
      <c r="B221" s="36">
        <v>216</v>
      </c>
      <c r="C221" s="11">
        <v>1</v>
      </c>
      <c r="D221" s="101" t="s">
        <v>489</v>
      </c>
      <c r="E221" s="7">
        <v>62</v>
      </c>
      <c r="F221" s="7" t="s">
        <v>50</v>
      </c>
      <c r="G221" s="8" t="s">
        <v>540</v>
      </c>
      <c r="H221" s="50" t="s">
        <v>541</v>
      </c>
      <c r="I221" s="91" t="s">
        <v>31</v>
      </c>
      <c r="J221" s="7"/>
      <c r="K221" s="7" t="s">
        <v>48</v>
      </c>
      <c r="L221" s="10">
        <v>179.63</v>
      </c>
      <c r="M221" s="10">
        <v>42.1</v>
      </c>
      <c r="N221" s="10">
        <v>42.1</v>
      </c>
      <c r="O221" s="98">
        <f t="shared" si="3"/>
        <v>41.26</v>
      </c>
    </row>
    <row r="222" spans="1:15" ht="30.75" customHeight="1">
      <c r="A222" s="90" t="s">
        <v>19</v>
      </c>
      <c r="B222" s="7">
        <v>217</v>
      </c>
      <c r="C222" s="11">
        <v>1</v>
      </c>
      <c r="D222" s="7" t="s">
        <v>542</v>
      </c>
      <c r="E222" s="7">
        <v>30</v>
      </c>
      <c r="F222" s="7" t="s">
        <v>61</v>
      </c>
      <c r="G222" s="8" t="s">
        <v>194</v>
      </c>
      <c r="H222" s="23" t="s">
        <v>129</v>
      </c>
      <c r="I222" s="91" t="s">
        <v>31</v>
      </c>
      <c r="J222" s="7"/>
      <c r="K222" s="7" t="s">
        <v>48</v>
      </c>
      <c r="L222" s="10">
        <v>244.31</v>
      </c>
      <c r="M222" s="10">
        <v>106.78</v>
      </c>
      <c r="N222" s="10">
        <v>106.78</v>
      </c>
      <c r="O222" s="98">
        <f t="shared" si="3"/>
        <v>104.64</v>
      </c>
    </row>
    <row r="223" spans="1:15" ht="30.75" customHeight="1">
      <c r="A223" s="90" t="s">
        <v>19</v>
      </c>
      <c r="B223" s="36">
        <v>218</v>
      </c>
      <c r="C223" s="11">
        <v>1</v>
      </c>
      <c r="D223" s="7" t="s">
        <v>543</v>
      </c>
      <c r="E223" s="7">
        <v>30</v>
      </c>
      <c r="F223" s="7" t="s">
        <v>50</v>
      </c>
      <c r="G223" s="8" t="s">
        <v>194</v>
      </c>
      <c r="H223" s="50" t="s">
        <v>544</v>
      </c>
      <c r="I223" s="91" t="s">
        <v>31</v>
      </c>
      <c r="J223" s="7"/>
      <c r="K223" s="7" t="s">
        <v>48</v>
      </c>
      <c r="L223" s="10">
        <v>683.87</v>
      </c>
      <c r="M223" s="10">
        <v>545.26</v>
      </c>
      <c r="N223" s="10">
        <v>545.26</v>
      </c>
      <c r="O223" s="98">
        <f t="shared" si="3"/>
        <v>534.35</v>
      </c>
    </row>
    <row r="224" spans="1:15" ht="30.75" customHeight="1">
      <c r="A224" s="90" t="s">
        <v>19</v>
      </c>
      <c r="B224" s="7">
        <v>219</v>
      </c>
      <c r="C224" s="11">
        <v>1</v>
      </c>
      <c r="D224" s="7" t="s">
        <v>545</v>
      </c>
      <c r="E224" s="7">
        <v>17</v>
      </c>
      <c r="F224" s="7" t="s">
        <v>50</v>
      </c>
      <c r="G224" s="8" t="s">
        <v>546</v>
      </c>
      <c r="H224" s="50" t="s">
        <v>547</v>
      </c>
      <c r="I224" s="91" t="s">
        <v>31</v>
      </c>
      <c r="J224" s="7"/>
      <c r="K224" s="7" t="s">
        <v>48</v>
      </c>
      <c r="L224" s="10">
        <v>271.12</v>
      </c>
      <c r="M224" s="51">
        <v>133.59</v>
      </c>
      <c r="N224" s="51">
        <v>133.59</v>
      </c>
      <c r="O224" s="98">
        <f t="shared" si="3"/>
        <v>130.92</v>
      </c>
    </row>
    <row r="225" spans="1:15" ht="30.75" customHeight="1">
      <c r="A225" s="90" t="s">
        <v>19</v>
      </c>
      <c r="B225" s="36">
        <v>220</v>
      </c>
      <c r="C225" s="11">
        <v>1</v>
      </c>
      <c r="D225" s="7" t="s">
        <v>499</v>
      </c>
      <c r="E225" s="7">
        <v>59</v>
      </c>
      <c r="F225" s="7" t="s">
        <v>50</v>
      </c>
      <c r="G225" s="8" t="s">
        <v>548</v>
      </c>
      <c r="H225" s="23" t="s">
        <v>549</v>
      </c>
      <c r="I225" s="91" t="s">
        <v>31</v>
      </c>
      <c r="J225" s="7"/>
      <c r="K225" s="7" t="s">
        <v>48</v>
      </c>
      <c r="L225" s="10">
        <v>1236.2</v>
      </c>
      <c r="M225" s="10">
        <v>1198.4</v>
      </c>
      <c r="N225" s="10">
        <v>1198.4</v>
      </c>
      <c r="O225" s="98">
        <f t="shared" si="3"/>
        <v>1174.43</v>
      </c>
    </row>
    <row r="226" spans="1:15" ht="30.75" customHeight="1">
      <c r="A226" s="90" t="s">
        <v>19</v>
      </c>
      <c r="B226" s="7">
        <v>221</v>
      </c>
      <c r="C226" s="47">
        <v>1</v>
      </c>
      <c r="D226" s="2" t="s">
        <v>550</v>
      </c>
      <c r="E226" s="2">
        <v>56</v>
      </c>
      <c r="F226" s="2" t="s">
        <v>50</v>
      </c>
      <c r="G226" s="25" t="s">
        <v>551</v>
      </c>
      <c r="H226" s="2" t="s">
        <v>552</v>
      </c>
      <c r="I226" s="91" t="s">
        <v>32</v>
      </c>
      <c r="J226" s="47"/>
      <c r="K226" s="47" t="s">
        <v>48</v>
      </c>
      <c r="L226" s="48">
        <v>11749.6</v>
      </c>
      <c r="M226" s="48">
        <v>11749.6</v>
      </c>
      <c r="N226" s="52">
        <v>9400</v>
      </c>
      <c r="O226" s="98">
        <f t="shared" si="3"/>
        <v>9212</v>
      </c>
    </row>
    <row r="227" spans="1:15" ht="30.75" customHeight="1">
      <c r="A227" s="90" t="s">
        <v>19</v>
      </c>
      <c r="B227" s="36">
        <v>222</v>
      </c>
      <c r="C227" s="47">
        <v>1</v>
      </c>
      <c r="D227" s="2" t="s">
        <v>553</v>
      </c>
      <c r="E227" s="36">
        <v>29</v>
      </c>
      <c r="F227" s="36" t="s">
        <v>50</v>
      </c>
      <c r="G227" s="37" t="s">
        <v>554</v>
      </c>
      <c r="H227" s="36" t="s">
        <v>555</v>
      </c>
      <c r="I227" s="91" t="s">
        <v>32</v>
      </c>
      <c r="J227" s="36"/>
      <c r="K227" s="36" t="s">
        <v>48</v>
      </c>
      <c r="L227" s="10">
        <v>4162.91</v>
      </c>
      <c r="M227" s="10">
        <v>4162.91</v>
      </c>
      <c r="N227" s="10">
        <v>4162.91</v>
      </c>
      <c r="O227" s="98">
        <f t="shared" si="3"/>
        <v>4079.65</v>
      </c>
    </row>
    <row r="228" spans="1:15" ht="30.75" customHeight="1">
      <c r="A228" s="90" t="s">
        <v>19</v>
      </c>
      <c r="B228" s="7">
        <v>223</v>
      </c>
      <c r="C228" s="47">
        <v>1</v>
      </c>
      <c r="D228" s="2" t="s">
        <v>556</v>
      </c>
      <c r="E228" s="15">
        <v>51</v>
      </c>
      <c r="F228" s="15" t="s">
        <v>50</v>
      </c>
      <c r="G228" s="25" t="s">
        <v>557</v>
      </c>
      <c r="H228" s="2" t="s">
        <v>549</v>
      </c>
      <c r="I228" s="91" t="s">
        <v>32</v>
      </c>
      <c r="J228" s="47"/>
      <c r="K228" s="47" t="s">
        <v>48</v>
      </c>
      <c r="L228" s="48">
        <v>229.18</v>
      </c>
      <c r="M228" s="48">
        <v>229.18</v>
      </c>
      <c r="N228" s="48">
        <v>229.18</v>
      </c>
      <c r="O228" s="98">
        <f t="shared" si="3"/>
        <v>224.6</v>
      </c>
    </row>
    <row r="229" spans="1:15" ht="30.75" customHeight="1">
      <c r="A229" s="90" t="s">
        <v>19</v>
      </c>
      <c r="B229" s="36">
        <v>224</v>
      </c>
      <c r="C229" s="47">
        <v>1</v>
      </c>
      <c r="D229" s="2" t="s">
        <v>558</v>
      </c>
      <c r="E229" s="15">
        <v>28</v>
      </c>
      <c r="F229" s="15" t="s">
        <v>50</v>
      </c>
      <c r="G229" s="16" t="s">
        <v>559</v>
      </c>
      <c r="H229" s="2" t="s">
        <v>133</v>
      </c>
      <c r="I229" s="91" t="s">
        <v>32</v>
      </c>
      <c r="J229" s="15"/>
      <c r="K229" s="15" t="s">
        <v>48</v>
      </c>
      <c r="L229" s="17">
        <v>234.41</v>
      </c>
      <c r="M229" s="17">
        <v>234.41</v>
      </c>
      <c r="N229" s="17">
        <v>234.41</v>
      </c>
      <c r="O229" s="98">
        <f t="shared" si="3"/>
        <v>229.72</v>
      </c>
    </row>
    <row r="230" spans="1:15" ht="30.75" customHeight="1">
      <c r="A230" s="90" t="s">
        <v>19</v>
      </c>
      <c r="B230" s="7">
        <v>225</v>
      </c>
      <c r="C230" s="47">
        <v>1</v>
      </c>
      <c r="D230" s="2" t="s">
        <v>560</v>
      </c>
      <c r="E230" s="15">
        <v>51</v>
      </c>
      <c r="F230" s="15" t="s">
        <v>61</v>
      </c>
      <c r="G230" s="16" t="s">
        <v>559</v>
      </c>
      <c r="H230" s="15" t="s">
        <v>130</v>
      </c>
      <c r="I230" s="91" t="s">
        <v>32</v>
      </c>
      <c r="J230" s="15"/>
      <c r="K230" s="15" t="s">
        <v>48</v>
      </c>
      <c r="L230" s="17">
        <v>230.51</v>
      </c>
      <c r="M230" s="17">
        <v>230.51</v>
      </c>
      <c r="N230" s="17">
        <v>230.51</v>
      </c>
      <c r="O230" s="98">
        <f t="shared" si="3"/>
        <v>225.9</v>
      </c>
    </row>
    <row r="231" spans="1:15" ht="30.75" customHeight="1">
      <c r="A231" s="90" t="s">
        <v>19</v>
      </c>
      <c r="B231" s="36">
        <v>226</v>
      </c>
      <c r="C231" s="47">
        <v>1</v>
      </c>
      <c r="D231" s="2" t="s">
        <v>561</v>
      </c>
      <c r="E231" s="36">
        <v>53</v>
      </c>
      <c r="F231" s="36" t="s">
        <v>50</v>
      </c>
      <c r="G231" s="8" t="s">
        <v>562</v>
      </c>
      <c r="H231" s="36" t="s">
        <v>563</v>
      </c>
      <c r="I231" s="91" t="s">
        <v>32</v>
      </c>
      <c r="J231" s="36"/>
      <c r="K231" s="36" t="s">
        <v>48</v>
      </c>
      <c r="L231" s="10">
        <v>235.69</v>
      </c>
      <c r="M231" s="10">
        <v>235.69</v>
      </c>
      <c r="N231" s="10">
        <v>235.69</v>
      </c>
      <c r="O231" s="98">
        <f t="shared" si="3"/>
        <v>230.98</v>
      </c>
    </row>
    <row r="232" spans="1:15" ht="30.75" customHeight="1">
      <c r="A232" s="90" t="s">
        <v>19</v>
      </c>
      <c r="B232" s="7">
        <v>227</v>
      </c>
      <c r="C232" s="47">
        <v>1</v>
      </c>
      <c r="D232" s="2" t="s">
        <v>564</v>
      </c>
      <c r="E232" s="2">
        <v>63</v>
      </c>
      <c r="F232" s="47" t="s">
        <v>50</v>
      </c>
      <c r="G232" s="25" t="s">
        <v>565</v>
      </c>
      <c r="H232" s="2" t="s">
        <v>510</v>
      </c>
      <c r="I232" s="91" t="s">
        <v>32</v>
      </c>
      <c r="J232" s="47"/>
      <c r="K232" s="47" t="s">
        <v>48</v>
      </c>
      <c r="L232" s="48">
        <v>266.8</v>
      </c>
      <c r="M232" s="48">
        <v>266.8</v>
      </c>
      <c r="N232" s="48">
        <v>266.8</v>
      </c>
      <c r="O232" s="98">
        <f t="shared" si="3"/>
        <v>261.46</v>
      </c>
    </row>
    <row r="233" spans="1:15" ht="30.75" customHeight="1">
      <c r="A233" s="90" t="s">
        <v>19</v>
      </c>
      <c r="B233" s="36">
        <v>228</v>
      </c>
      <c r="C233" s="47">
        <v>1</v>
      </c>
      <c r="D233" s="2" t="s">
        <v>156</v>
      </c>
      <c r="E233" s="4">
        <v>40</v>
      </c>
      <c r="F233" s="15" t="s">
        <v>50</v>
      </c>
      <c r="G233" s="12" t="s">
        <v>566</v>
      </c>
      <c r="H233" s="24" t="s">
        <v>567</v>
      </c>
      <c r="I233" s="91" t="s">
        <v>32</v>
      </c>
      <c r="J233" s="15"/>
      <c r="K233" s="15" t="s">
        <v>48</v>
      </c>
      <c r="L233" s="17">
        <v>319.46</v>
      </c>
      <c r="M233" s="17">
        <v>319.46</v>
      </c>
      <c r="N233" s="17">
        <v>319.46</v>
      </c>
      <c r="O233" s="98">
        <f t="shared" si="3"/>
        <v>313.07</v>
      </c>
    </row>
    <row r="234" spans="1:15" ht="30.75" customHeight="1">
      <c r="A234" s="90" t="s">
        <v>20</v>
      </c>
      <c r="B234" s="7">
        <v>229</v>
      </c>
      <c r="C234" s="7">
        <v>1</v>
      </c>
      <c r="D234" s="54" t="s">
        <v>405</v>
      </c>
      <c r="E234" s="54">
        <v>65</v>
      </c>
      <c r="F234" s="15" t="s">
        <v>50</v>
      </c>
      <c r="G234" s="16" t="s">
        <v>406</v>
      </c>
      <c r="H234" s="55" t="s">
        <v>404</v>
      </c>
      <c r="I234" s="91" t="s">
        <v>33</v>
      </c>
      <c r="J234" s="15"/>
      <c r="K234" s="7" t="s">
        <v>48</v>
      </c>
      <c r="L234" s="17">
        <v>903.26</v>
      </c>
      <c r="M234" s="17">
        <v>903.26</v>
      </c>
      <c r="N234" s="44">
        <v>883.26</v>
      </c>
      <c r="O234" s="98">
        <f t="shared" si="3"/>
        <v>865.59</v>
      </c>
    </row>
    <row r="235" spans="1:15" ht="30.75" customHeight="1">
      <c r="A235" s="90" t="s">
        <v>20</v>
      </c>
      <c r="B235" s="36">
        <v>230</v>
      </c>
      <c r="C235" s="53">
        <v>1</v>
      </c>
      <c r="D235" s="15" t="s">
        <v>407</v>
      </c>
      <c r="E235" s="15">
        <v>4</v>
      </c>
      <c r="F235" s="15" t="s">
        <v>61</v>
      </c>
      <c r="G235" s="16" t="s">
        <v>408</v>
      </c>
      <c r="H235" s="55" t="s">
        <v>409</v>
      </c>
      <c r="I235" s="91" t="s">
        <v>33</v>
      </c>
      <c r="J235" s="15"/>
      <c r="K235" s="7" t="s">
        <v>48</v>
      </c>
      <c r="L235" s="17">
        <v>489.31</v>
      </c>
      <c r="M235" s="17">
        <v>489.31</v>
      </c>
      <c r="N235" s="44">
        <v>489.31</v>
      </c>
      <c r="O235" s="98">
        <f t="shared" si="3"/>
        <v>479.52</v>
      </c>
    </row>
    <row r="236" spans="1:15" ht="30.75" customHeight="1">
      <c r="A236" s="90" t="s">
        <v>20</v>
      </c>
      <c r="B236" s="7">
        <v>231</v>
      </c>
      <c r="C236" s="7">
        <v>1</v>
      </c>
      <c r="D236" s="15" t="s">
        <v>410</v>
      </c>
      <c r="E236" s="15">
        <v>66</v>
      </c>
      <c r="F236" s="15" t="s">
        <v>50</v>
      </c>
      <c r="G236" s="16" t="s">
        <v>411</v>
      </c>
      <c r="H236" s="55" t="s">
        <v>412</v>
      </c>
      <c r="I236" s="91" t="s">
        <v>33</v>
      </c>
      <c r="J236" s="15"/>
      <c r="K236" s="7" t="s">
        <v>48</v>
      </c>
      <c r="L236" s="17">
        <v>395.32</v>
      </c>
      <c r="M236" s="17">
        <v>395.32</v>
      </c>
      <c r="N236" s="44">
        <v>8.65</v>
      </c>
      <c r="O236" s="98">
        <f t="shared" si="3"/>
        <v>8.48</v>
      </c>
    </row>
    <row r="237" spans="1:15" ht="30.75" customHeight="1">
      <c r="A237" s="90" t="s">
        <v>20</v>
      </c>
      <c r="B237" s="36">
        <v>232</v>
      </c>
      <c r="C237" s="53">
        <v>1</v>
      </c>
      <c r="D237" s="15" t="s">
        <v>413</v>
      </c>
      <c r="E237" s="15">
        <v>29</v>
      </c>
      <c r="F237" s="15" t="s">
        <v>61</v>
      </c>
      <c r="G237" s="16" t="s">
        <v>414</v>
      </c>
      <c r="H237" s="55" t="s">
        <v>415</v>
      </c>
      <c r="I237" s="91" t="s">
        <v>33</v>
      </c>
      <c r="J237" s="15" t="s">
        <v>48</v>
      </c>
      <c r="K237" s="7"/>
      <c r="L237" s="17">
        <v>6630.17</v>
      </c>
      <c r="M237" s="17">
        <v>6630.17</v>
      </c>
      <c r="N237" s="44">
        <v>6630.17</v>
      </c>
      <c r="O237" s="98">
        <f t="shared" si="3"/>
        <v>6497.57</v>
      </c>
    </row>
    <row r="238" spans="1:15" ht="30.75" customHeight="1">
      <c r="A238" s="90" t="s">
        <v>20</v>
      </c>
      <c r="B238" s="7">
        <v>233</v>
      </c>
      <c r="C238" s="7">
        <v>1</v>
      </c>
      <c r="D238" s="15" t="s">
        <v>416</v>
      </c>
      <c r="E238" s="15">
        <v>34</v>
      </c>
      <c r="F238" s="15" t="s">
        <v>61</v>
      </c>
      <c r="G238" s="16" t="s">
        <v>417</v>
      </c>
      <c r="H238" s="55" t="s">
        <v>418</v>
      </c>
      <c r="I238" s="91" t="s">
        <v>33</v>
      </c>
      <c r="J238" s="15"/>
      <c r="K238" s="7" t="s">
        <v>48</v>
      </c>
      <c r="L238" s="17">
        <v>2316.05</v>
      </c>
      <c r="M238" s="17">
        <v>2316.05</v>
      </c>
      <c r="N238" s="44">
        <v>1953.86</v>
      </c>
      <c r="O238" s="98">
        <f t="shared" si="3"/>
        <v>1914.78</v>
      </c>
    </row>
    <row r="239" spans="1:15" ht="30.75" customHeight="1">
      <c r="A239" s="90" t="s">
        <v>20</v>
      </c>
      <c r="B239" s="36">
        <v>234</v>
      </c>
      <c r="C239" s="53">
        <v>1</v>
      </c>
      <c r="D239" s="15" t="s">
        <v>419</v>
      </c>
      <c r="E239" s="15">
        <v>51</v>
      </c>
      <c r="F239" s="15" t="s">
        <v>50</v>
      </c>
      <c r="G239" s="16" t="s">
        <v>420</v>
      </c>
      <c r="H239" s="55" t="s">
        <v>421</v>
      </c>
      <c r="I239" s="91" t="s">
        <v>33</v>
      </c>
      <c r="J239" s="15"/>
      <c r="K239" s="7" t="s">
        <v>48</v>
      </c>
      <c r="L239" s="17">
        <v>1025.06</v>
      </c>
      <c r="M239" s="17">
        <v>1025.06</v>
      </c>
      <c r="N239" s="44">
        <v>1025.06</v>
      </c>
      <c r="O239" s="98">
        <f t="shared" si="3"/>
        <v>1004.56</v>
      </c>
    </row>
    <row r="240" spans="1:15" ht="30.75" customHeight="1">
      <c r="A240" s="90" t="s">
        <v>20</v>
      </c>
      <c r="B240" s="7">
        <v>235</v>
      </c>
      <c r="C240" s="7">
        <v>1</v>
      </c>
      <c r="D240" s="15" t="s">
        <v>422</v>
      </c>
      <c r="E240" s="15">
        <v>68</v>
      </c>
      <c r="F240" s="15" t="s">
        <v>50</v>
      </c>
      <c r="G240" s="16" t="s">
        <v>420</v>
      </c>
      <c r="H240" s="55" t="s">
        <v>371</v>
      </c>
      <c r="I240" s="91" t="s">
        <v>33</v>
      </c>
      <c r="J240" s="15"/>
      <c r="K240" s="7" t="s">
        <v>48</v>
      </c>
      <c r="L240" s="17">
        <v>1373.22</v>
      </c>
      <c r="M240" s="17">
        <v>1373.22</v>
      </c>
      <c r="N240" s="44">
        <v>1373.22</v>
      </c>
      <c r="O240" s="98">
        <f t="shared" si="3"/>
        <v>1345.76</v>
      </c>
    </row>
    <row r="241" spans="1:15" ht="30.75" customHeight="1">
      <c r="A241" s="90" t="s">
        <v>20</v>
      </c>
      <c r="B241" s="36">
        <v>236</v>
      </c>
      <c r="C241" s="53">
        <v>1</v>
      </c>
      <c r="D241" s="56" t="s">
        <v>423</v>
      </c>
      <c r="E241" s="15">
        <v>49</v>
      </c>
      <c r="F241" s="15" t="s">
        <v>61</v>
      </c>
      <c r="G241" s="16" t="s">
        <v>424</v>
      </c>
      <c r="H241" s="55" t="s">
        <v>425</v>
      </c>
      <c r="I241" s="91" t="s">
        <v>33</v>
      </c>
      <c r="J241" s="15" t="s">
        <v>48</v>
      </c>
      <c r="K241" s="7"/>
      <c r="L241" s="17">
        <v>4709.26</v>
      </c>
      <c r="M241" s="17">
        <v>4709.26</v>
      </c>
      <c r="N241" s="44">
        <v>4433.69</v>
      </c>
      <c r="O241" s="98">
        <f t="shared" si="3"/>
        <v>4345.02</v>
      </c>
    </row>
    <row r="242" spans="1:15" ht="30.75" customHeight="1">
      <c r="A242" s="90" t="s">
        <v>20</v>
      </c>
      <c r="B242" s="7">
        <v>237</v>
      </c>
      <c r="C242" s="7">
        <v>1</v>
      </c>
      <c r="D242" s="56" t="s">
        <v>426</v>
      </c>
      <c r="E242" s="56">
        <v>30</v>
      </c>
      <c r="F242" s="56" t="s">
        <v>61</v>
      </c>
      <c r="G242" s="57" t="s">
        <v>427</v>
      </c>
      <c r="H242" s="58" t="s">
        <v>428</v>
      </c>
      <c r="I242" s="91" t="s">
        <v>33</v>
      </c>
      <c r="J242" s="56"/>
      <c r="K242" s="7" t="s">
        <v>48</v>
      </c>
      <c r="L242" s="59">
        <v>2041</v>
      </c>
      <c r="M242" s="59">
        <v>2041</v>
      </c>
      <c r="N242" s="44">
        <v>2041</v>
      </c>
      <c r="O242" s="98">
        <f t="shared" si="3"/>
        <v>2000.18</v>
      </c>
    </row>
    <row r="243" spans="1:15" ht="30.75" customHeight="1">
      <c r="A243" s="90" t="s">
        <v>20</v>
      </c>
      <c r="B243" s="36">
        <v>238</v>
      </c>
      <c r="C243" s="7">
        <v>1</v>
      </c>
      <c r="D243" s="56" t="s">
        <v>429</v>
      </c>
      <c r="E243" s="56">
        <v>46</v>
      </c>
      <c r="F243" s="56" t="s">
        <v>50</v>
      </c>
      <c r="G243" s="57" t="s">
        <v>96</v>
      </c>
      <c r="H243" s="58" t="s">
        <v>430</v>
      </c>
      <c r="I243" s="91" t="s">
        <v>33</v>
      </c>
      <c r="J243" s="56"/>
      <c r="K243" s="7" t="s">
        <v>48</v>
      </c>
      <c r="L243" s="59">
        <v>850.67</v>
      </c>
      <c r="M243" s="59">
        <v>850.67</v>
      </c>
      <c r="N243" s="44">
        <v>406.04</v>
      </c>
      <c r="O243" s="98">
        <f t="shared" si="3"/>
        <v>397.92</v>
      </c>
    </row>
    <row r="244" spans="1:15" ht="30.75" customHeight="1">
      <c r="A244" s="90" t="s">
        <v>20</v>
      </c>
      <c r="B244" s="7">
        <v>239</v>
      </c>
      <c r="C244" s="7">
        <v>1</v>
      </c>
      <c r="D244" s="56" t="s">
        <v>431</v>
      </c>
      <c r="E244" s="56">
        <v>25</v>
      </c>
      <c r="F244" s="56" t="s">
        <v>50</v>
      </c>
      <c r="G244" s="57" t="s">
        <v>432</v>
      </c>
      <c r="H244" s="58" t="s">
        <v>433</v>
      </c>
      <c r="I244" s="91" t="s">
        <v>33</v>
      </c>
      <c r="J244" s="56"/>
      <c r="K244" s="7" t="s">
        <v>48</v>
      </c>
      <c r="L244" s="59">
        <v>666.35</v>
      </c>
      <c r="M244" s="59">
        <v>666.35</v>
      </c>
      <c r="N244" s="44">
        <v>474.68</v>
      </c>
      <c r="O244" s="98">
        <f t="shared" si="3"/>
        <v>465.19</v>
      </c>
    </row>
    <row r="245" spans="1:15" ht="30.75" customHeight="1">
      <c r="A245" s="90" t="s">
        <v>20</v>
      </c>
      <c r="B245" s="36">
        <v>240</v>
      </c>
      <c r="C245" s="53">
        <v>1</v>
      </c>
      <c r="D245" s="56" t="s">
        <v>434</v>
      </c>
      <c r="E245" s="56">
        <v>61</v>
      </c>
      <c r="F245" s="56" t="s">
        <v>50</v>
      </c>
      <c r="G245" s="57" t="s">
        <v>435</v>
      </c>
      <c r="H245" s="58" t="s">
        <v>436</v>
      </c>
      <c r="I245" s="91" t="s">
        <v>33</v>
      </c>
      <c r="J245" s="56"/>
      <c r="K245" s="7" t="s">
        <v>48</v>
      </c>
      <c r="L245" s="59">
        <v>1783.21</v>
      </c>
      <c r="M245" s="59">
        <v>1783.21</v>
      </c>
      <c r="N245" s="44">
        <v>1613.54</v>
      </c>
      <c r="O245" s="98">
        <f t="shared" si="3"/>
        <v>1581.27</v>
      </c>
    </row>
    <row r="246" spans="1:15" ht="30.75" customHeight="1">
      <c r="A246" s="90" t="s">
        <v>20</v>
      </c>
      <c r="B246" s="7">
        <v>241</v>
      </c>
      <c r="C246" s="7">
        <v>1</v>
      </c>
      <c r="D246" s="44" t="s">
        <v>442</v>
      </c>
      <c r="E246" s="44">
        <v>47</v>
      </c>
      <c r="F246" s="44" t="s">
        <v>50</v>
      </c>
      <c r="G246" s="61" t="s">
        <v>443</v>
      </c>
      <c r="H246" s="24" t="s">
        <v>444</v>
      </c>
      <c r="I246" s="91" t="s">
        <v>441</v>
      </c>
      <c r="J246" s="7"/>
      <c r="K246" s="7" t="s">
        <v>48</v>
      </c>
      <c r="L246" s="17">
        <v>3297.3</v>
      </c>
      <c r="M246" s="17">
        <v>3084.45</v>
      </c>
      <c r="N246" s="44">
        <v>2084.45</v>
      </c>
      <c r="O246" s="98">
        <f t="shared" si="3"/>
        <v>2042.76</v>
      </c>
    </row>
    <row r="247" spans="1:15" ht="30.75" customHeight="1">
      <c r="A247" s="90" t="s">
        <v>20</v>
      </c>
      <c r="B247" s="36">
        <v>242</v>
      </c>
      <c r="C247" s="7">
        <v>1</v>
      </c>
      <c r="D247" s="44" t="s">
        <v>445</v>
      </c>
      <c r="E247" s="44">
        <v>55</v>
      </c>
      <c r="F247" s="44" t="s">
        <v>50</v>
      </c>
      <c r="G247" s="61" t="s">
        <v>446</v>
      </c>
      <c r="H247" s="24" t="s">
        <v>389</v>
      </c>
      <c r="I247" s="91" t="s">
        <v>441</v>
      </c>
      <c r="J247" s="7"/>
      <c r="K247" s="7" t="s">
        <v>48</v>
      </c>
      <c r="L247" s="3">
        <v>17696.48</v>
      </c>
      <c r="M247" s="17">
        <v>5943.07</v>
      </c>
      <c r="N247" s="44">
        <v>5943.07</v>
      </c>
      <c r="O247" s="98">
        <f t="shared" si="3"/>
        <v>5824.21</v>
      </c>
    </row>
    <row r="248" spans="1:15" ht="30.75" customHeight="1">
      <c r="A248" s="90" t="s">
        <v>20</v>
      </c>
      <c r="B248" s="7">
        <v>243</v>
      </c>
      <c r="C248" s="7">
        <v>1</v>
      </c>
      <c r="D248" s="44" t="s">
        <v>447</v>
      </c>
      <c r="E248" s="44">
        <v>37</v>
      </c>
      <c r="F248" s="44" t="s">
        <v>50</v>
      </c>
      <c r="G248" s="61" t="s">
        <v>448</v>
      </c>
      <c r="H248" s="24" t="s">
        <v>382</v>
      </c>
      <c r="I248" s="91" t="s">
        <v>441</v>
      </c>
      <c r="J248" s="7"/>
      <c r="K248" s="7" t="s">
        <v>48</v>
      </c>
      <c r="L248" s="17">
        <v>9987.32</v>
      </c>
      <c r="M248" s="3">
        <v>4421.86</v>
      </c>
      <c r="N248" s="4">
        <v>4421.86</v>
      </c>
      <c r="O248" s="98">
        <f t="shared" si="3"/>
        <v>4333.42</v>
      </c>
    </row>
    <row r="249" spans="1:15" ht="30.75" customHeight="1">
      <c r="A249" s="90" t="s">
        <v>20</v>
      </c>
      <c r="B249" s="36">
        <v>244</v>
      </c>
      <c r="C249" s="7">
        <v>1</v>
      </c>
      <c r="D249" s="44" t="s">
        <v>449</v>
      </c>
      <c r="E249" s="44">
        <v>20</v>
      </c>
      <c r="F249" s="44" t="s">
        <v>50</v>
      </c>
      <c r="G249" s="61" t="s">
        <v>450</v>
      </c>
      <c r="H249" s="24" t="s">
        <v>451</v>
      </c>
      <c r="I249" s="91" t="s">
        <v>441</v>
      </c>
      <c r="J249" s="7"/>
      <c r="K249" s="7" t="s">
        <v>48</v>
      </c>
      <c r="L249" s="3">
        <v>138764.38</v>
      </c>
      <c r="M249" s="3">
        <v>138764.38</v>
      </c>
      <c r="N249" s="4">
        <v>78095.13</v>
      </c>
      <c r="O249" s="98">
        <f t="shared" si="3"/>
        <v>76533.23</v>
      </c>
    </row>
    <row r="250" spans="1:15" ht="30.75" customHeight="1">
      <c r="A250" s="90" t="s">
        <v>20</v>
      </c>
      <c r="B250" s="7">
        <v>245</v>
      </c>
      <c r="C250" s="7">
        <v>1</v>
      </c>
      <c r="D250" s="44" t="s">
        <v>452</v>
      </c>
      <c r="E250" s="44">
        <v>44</v>
      </c>
      <c r="F250" s="44" t="s">
        <v>50</v>
      </c>
      <c r="G250" s="61" t="s">
        <v>453</v>
      </c>
      <c r="H250" s="24" t="s">
        <v>454</v>
      </c>
      <c r="I250" s="91" t="s">
        <v>441</v>
      </c>
      <c r="J250" s="7"/>
      <c r="K250" s="7" t="s">
        <v>48</v>
      </c>
      <c r="L250" s="3">
        <v>3841.65</v>
      </c>
      <c r="M250" s="3">
        <v>3741.25</v>
      </c>
      <c r="N250" s="3">
        <v>3741.25</v>
      </c>
      <c r="O250" s="98">
        <f t="shared" si="3"/>
        <v>3666.43</v>
      </c>
    </row>
    <row r="251" spans="1:15" ht="30.75" customHeight="1">
      <c r="A251" s="90" t="s">
        <v>20</v>
      </c>
      <c r="B251" s="36">
        <v>246</v>
      </c>
      <c r="C251" s="7">
        <v>1</v>
      </c>
      <c r="D251" s="44" t="s">
        <v>455</v>
      </c>
      <c r="E251" s="44">
        <v>54</v>
      </c>
      <c r="F251" s="44" t="s">
        <v>50</v>
      </c>
      <c r="G251" s="61" t="s">
        <v>456</v>
      </c>
      <c r="H251" s="24" t="s">
        <v>195</v>
      </c>
      <c r="I251" s="91" t="s">
        <v>441</v>
      </c>
      <c r="J251" s="7"/>
      <c r="K251" s="7" t="s">
        <v>48</v>
      </c>
      <c r="L251" s="17">
        <v>17578.99</v>
      </c>
      <c r="M251" s="17">
        <v>17578.99</v>
      </c>
      <c r="N251" s="17">
        <v>17578.99</v>
      </c>
      <c r="O251" s="98">
        <f t="shared" si="3"/>
        <v>17227.41</v>
      </c>
    </row>
    <row r="252" spans="1:15" ht="30.75" customHeight="1">
      <c r="A252" s="90" t="s">
        <v>20</v>
      </c>
      <c r="B252" s="7">
        <v>247</v>
      </c>
      <c r="C252" s="7">
        <v>1</v>
      </c>
      <c r="D252" s="44" t="s">
        <v>457</v>
      </c>
      <c r="E252" s="44">
        <v>34</v>
      </c>
      <c r="F252" s="44" t="s">
        <v>61</v>
      </c>
      <c r="G252" s="61" t="s">
        <v>458</v>
      </c>
      <c r="H252" s="24" t="s">
        <v>52</v>
      </c>
      <c r="I252" s="91" t="s">
        <v>441</v>
      </c>
      <c r="J252" s="7"/>
      <c r="K252" s="7" t="s">
        <v>48</v>
      </c>
      <c r="L252" s="3">
        <v>9661.8</v>
      </c>
      <c r="M252" s="3">
        <v>9241.91</v>
      </c>
      <c r="N252" s="3">
        <v>9241.91</v>
      </c>
      <c r="O252" s="98">
        <f t="shared" si="3"/>
        <v>9057.07</v>
      </c>
    </row>
    <row r="253" spans="1:15" ht="30.75" customHeight="1">
      <c r="A253" s="90" t="s">
        <v>21</v>
      </c>
      <c r="B253" s="36">
        <v>248</v>
      </c>
      <c r="C253" s="6">
        <v>1</v>
      </c>
      <c r="D253" s="6" t="s">
        <v>205</v>
      </c>
      <c r="E253" s="6">
        <v>54</v>
      </c>
      <c r="F253" s="6" t="s">
        <v>50</v>
      </c>
      <c r="G253" s="12" t="s">
        <v>206</v>
      </c>
      <c r="H253" s="14" t="s">
        <v>207</v>
      </c>
      <c r="I253" s="91" t="s">
        <v>204</v>
      </c>
      <c r="J253" s="6"/>
      <c r="K253" s="7" t="s">
        <v>48</v>
      </c>
      <c r="L253" s="3">
        <v>51413.52</v>
      </c>
      <c r="M253" s="3">
        <v>41413.52</v>
      </c>
      <c r="N253" s="4">
        <v>27232.17</v>
      </c>
      <c r="O253" s="98">
        <f t="shared" si="3"/>
        <v>26687.53</v>
      </c>
    </row>
    <row r="254" spans="1:15" ht="36.75" customHeight="1">
      <c r="A254" s="90" t="s">
        <v>21</v>
      </c>
      <c r="B254" s="7">
        <v>249</v>
      </c>
      <c r="C254" s="6">
        <v>1</v>
      </c>
      <c r="D254" s="6" t="s">
        <v>209</v>
      </c>
      <c r="E254" s="6">
        <v>57</v>
      </c>
      <c r="F254" s="6" t="s">
        <v>50</v>
      </c>
      <c r="G254" s="12" t="s">
        <v>210</v>
      </c>
      <c r="H254" s="14" t="s">
        <v>211</v>
      </c>
      <c r="I254" s="91" t="s">
        <v>204</v>
      </c>
      <c r="J254" s="6"/>
      <c r="K254" s="7" t="s">
        <v>48</v>
      </c>
      <c r="L254" s="3">
        <v>36640.19</v>
      </c>
      <c r="M254" s="3">
        <v>15596.94</v>
      </c>
      <c r="N254" s="4">
        <v>14364.72</v>
      </c>
      <c r="O254" s="98">
        <f t="shared" si="3"/>
        <v>14077.43</v>
      </c>
    </row>
    <row r="255" spans="1:15" ht="34.5" customHeight="1">
      <c r="A255" s="90" t="s">
        <v>21</v>
      </c>
      <c r="B255" s="36">
        <v>250</v>
      </c>
      <c r="C255" s="6">
        <v>1</v>
      </c>
      <c r="D255" s="6" t="s">
        <v>212</v>
      </c>
      <c r="E255" s="6">
        <v>53</v>
      </c>
      <c r="F255" s="6" t="s">
        <v>50</v>
      </c>
      <c r="G255" s="12" t="s">
        <v>213</v>
      </c>
      <c r="H255" s="14" t="s">
        <v>214</v>
      </c>
      <c r="I255" s="91" t="s">
        <v>204</v>
      </c>
      <c r="J255" s="6"/>
      <c r="K255" s="7" t="s">
        <v>48</v>
      </c>
      <c r="L255" s="3">
        <v>31934.24</v>
      </c>
      <c r="M255" s="3">
        <v>14891.69</v>
      </c>
      <c r="N255" s="4">
        <v>12655.65</v>
      </c>
      <c r="O255" s="98">
        <f t="shared" si="3"/>
        <v>12402.54</v>
      </c>
    </row>
    <row r="256" spans="1:15" ht="30.75" customHeight="1">
      <c r="A256" s="90" t="s">
        <v>21</v>
      </c>
      <c r="B256" s="7">
        <v>251</v>
      </c>
      <c r="C256" s="6">
        <v>1</v>
      </c>
      <c r="D256" s="6" t="s">
        <v>215</v>
      </c>
      <c r="E256" s="6">
        <v>90</v>
      </c>
      <c r="F256" s="6" t="s">
        <v>61</v>
      </c>
      <c r="G256" s="12" t="s">
        <v>216</v>
      </c>
      <c r="H256" s="6" t="s">
        <v>217</v>
      </c>
      <c r="I256" s="91" t="s">
        <v>204</v>
      </c>
      <c r="J256" s="6"/>
      <c r="K256" s="7" t="s">
        <v>48</v>
      </c>
      <c r="L256" s="3">
        <v>33496.8</v>
      </c>
      <c r="M256" s="3">
        <v>11588.9</v>
      </c>
      <c r="N256" s="4">
        <v>11511.3</v>
      </c>
      <c r="O256" s="98">
        <f t="shared" si="3"/>
        <v>11281.07</v>
      </c>
    </row>
    <row r="257" spans="1:15" ht="30.75" customHeight="1">
      <c r="A257" s="90" t="s">
        <v>21</v>
      </c>
      <c r="B257" s="36">
        <v>252</v>
      </c>
      <c r="C257" s="6">
        <v>1</v>
      </c>
      <c r="D257" s="6" t="s">
        <v>218</v>
      </c>
      <c r="E257" s="6">
        <v>46</v>
      </c>
      <c r="F257" s="6" t="s">
        <v>50</v>
      </c>
      <c r="G257" s="12" t="s">
        <v>219</v>
      </c>
      <c r="H257" s="6" t="s">
        <v>220</v>
      </c>
      <c r="I257" s="91" t="s">
        <v>204</v>
      </c>
      <c r="J257" s="6"/>
      <c r="K257" s="7" t="s">
        <v>48</v>
      </c>
      <c r="L257" s="3">
        <v>15013.46</v>
      </c>
      <c r="M257" s="3">
        <v>10239.9</v>
      </c>
      <c r="N257" s="4">
        <v>4802.57</v>
      </c>
      <c r="O257" s="98">
        <f t="shared" si="3"/>
        <v>4706.52</v>
      </c>
    </row>
    <row r="258" spans="1:15" ht="30.75" customHeight="1">
      <c r="A258" s="90" t="s">
        <v>21</v>
      </c>
      <c r="B258" s="7">
        <v>253</v>
      </c>
      <c r="C258" s="6">
        <v>1</v>
      </c>
      <c r="D258" s="6" t="s">
        <v>221</v>
      </c>
      <c r="E258" s="6">
        <v>53</v>
      </c>
      <c r="F258" s="6" t="s">
        <v>50</v>
      </c>
      <c r="G258" s="12" t="s">
        <v>222</v>
      </c>
      <c r="H258" s="14" t="s">
        <v>223</v>
      </c>
      <c r="I258" s="91" t="s">
        <v>204</v>
      </c>
      <c r="J258" s="6"/>
      <c r="K258" s="7" t="s">
        <v>48</v>
      </c>
      <c r="L258" s="3">
        <v>18007.24</v>
      </c>
      <c r="M258" s="3">
        <v>8465.04</v>
      </c>
      <c r="N258" s="4">
        <v>8083.84</v>
      </c>
      <c r="O258" s="98">
        <f t="shared" si="3"/>
        <v>7922.16</v>
      </c>
    </row>
    <row r="259" spans="1:15" ht="30.75" customHeight="1">
      <c r="A259" s="90" t="s">
        <v>21</v>
      </c>
      <c r="B259" s="36">
        <v>254</v>
      </c>
      <c r="C259" s="6">
        <v>1</v>
      </c>
      <c r="D259" s="6" t="s">
        <v>224</v>
      </c>
      <c r="E259" s="6">
        <v>28</v>
      </c>
      <c r="F259" s="6" t="s">
        <v>50</v>
      </c>
      <c r="G259" s="12" t="s">
        <v>225</v>
      </c>
      <c r="H259" s="14" t="s">
        <v>226</v>
      </c>
      <c r="I259" s="91" t="s">
        <v>204</v>
      </c>
      <c r="J259" s="6"/>
      <c r="K259" s="7" t="s">
        <v>48</v>
      </c>
      <c r="L259" s="3">
        <v>8022.32</v>
      </c>
      <c r="M259" s="3">
        <v>7174.34</v>
      </c>
      <c r="N259" s="4">
        <v>6669.15</v>
      </c>
      <c r="O259" s="98">
        <f t="shared" si="3"/>
        <v>6535.77</v>
      </c>
    </row>
    <row r="260" spans="1:15" ht="30.75" customHeight="1">
      <c r="A260" s="90" t="s">
        <v>21</v>
      </c>
      <c r="B260" s="7">
        <v>255</v>
      </c>
      <c r="C260" s="6">
        <v>1</v>
      </c>
      <c r="D260" s="6" t="s">
        <v>227</v>
      </c>
      <c r="E260" s="6">
        <v>60</v>
      </c>
      <c r="F260" s="6" t="s">
        <v>61</v>
      </c>
      <c r="G260" s="12" t="s">
        <v>228</v>
      </c>
      <c r="H260" s="6" t="s">
        <v>229</v>
      </c>
      <c r="I260" s="91" t="s">
        <v>204</v>
      </c>
      <c r="J260" s="6"/>
      <c r="K260" s="7" t="s">
        <v>48</v>
      </c>
      <c r="L260" s="3">
        <v>5064.74</v>
      </c>
      <c r="M260" s="3">
        <v>4964.74</v>
      </c>
      <c r="N260" s="4">
        <v>4839.81</v>
      </c>
      <c r="O260" s="98">
        <f t="shared" si="3"/>
        <v>4743.01</v>
      </c>
    </row>
    <row r="261" spans="1:15" ht="30.75" customHeight="1">
      <c r="A261" s="90" t="s">
        <v>21</v>
      </c>
      <c r="B261" s="36">
        <v>256</v>
      </c>
      <c r="C261" s="6">
        <v>1</v>
      </c>
      <c r="D261" s="6" t="s">
        <v>230</v>
      </c>
      <c r="E261" s="6">
        <v>70</v>
      </c>
      <c r="F261" s="6" t="s">
        <v>61</v>
      </c>
      <c r="G261" s="12" t="s">
        <v>231</v>
      </c>
      <c r="H261" s="6" t="s">
        <v>232</v>
      </c>
      <c r="I261" s="91" t="s">
        <v>204</v>
      </c>
      <c r="J261" s="6"/>
      <c r="K261" s="7" t="s">
        <v>48</v>
      </c>
      <c r="L261" s="3">
        <v>6745.67</v>
      </c>
      <c r="M261" s="3">
        <v>4745.67</v>
      </c>
      <c r="N261" s="4">
        <v>3825.82</v>
      </c>
      <c r="O261" s="98">
        <f t="shared" si="3"/>
        <v>3749.3</v>
      </c>
    </row>
    <row r="262" spans="1:15" ht="30.75" customHeight="1">
      <c r="A262" s="90" t="s">
        <v>21</v>
      </c>
      <c r="B262" s="7">
        <v>257</v>
      </c>
      <c r="C262" s="6">
        <v>1</v>
      </c>
      <c r="D262" s="6" t="s">
        <v>233</v>
      </c>
      <c r="E262" s="6">
        <v>63</v>
      </c>
      <c r="F262" s="6" t="s">
        <v>50</v>
      </c>
      <c r="G262" s="12" t="s">
        <v>234</v>
      </c>
      <c r="H262" s="6" t="s">
        <v>235</v>
      </c>
      <c r="I262" s="91" t="s">
        <v>204</v>
      </c>
      <c r="J262" s="6"/>
      <c r="K262" s="7" t="s">
        <v>48</v>
      </c>
      <c r="L262" s="3">
        <v>6496.82</v>
      </c>
      <c r="M262" s="3">
        <v>4639.64</v>
      </c>
      <c r="N262" s="4">
        <v>4576.16</v>
      </c>
      <c r="O262" s="98">
        <f t="shared" si="3"/>
        <v>4484.64</v>
      </c>
    </row>
    <row r="263" spans="1:15" ht="30.75" customHeight="1">
      <c r="A263" s="90" t="s">
        <v>21</v>
      </c>
      <c r="B263" s="36">
        <v>258</v>
      </c>
      <c r="C263" s="6">
        <v>1</v>
      </c>
      <c r="D263" s="6" t="s">
        <v>236</v>
      </c>
      <c r="E263" s="6">
        <v>51</v>
      </c>
      <c r="F263" s="6" t="s">
        <v>61</v>
      </c>
      <c r="G263" s="12" t="s">
        <v>237</v>
      </c>
      <c r="H263" s="6" t="s">
        <v>238</v>
      </c>
      <c r="I263" s="91" t="s">
        <v>204</v>
      </c>
      <c r="J263" s="6"/>
      <c r="K263" s="7" t="s">
        <v>48</v>
      </c>
      <c r="L263" s="3">
        <v>10953.46</v>
      </c>
      <c r="M263" s="3">
        <v>3716.39</v>
      </c>
      <c r="N263" s="4">
        <v>2834.89</v>
      </c>
      <c r="O263" s="98">
        <f aca="true" t="shared" si="4" ref="O263:O326">ROUND(N263*0.98,2)</f>
        <v>2778.19</v>
      </c>
    </row>
    <row r="264" spans="1:15" ht="30.75" customHeight="1">
      <c r="A264" s="90" t="s">
        <v>21</v>
      </c>
      <c r="B264" s="7">
        <v>259</v>
      </c>
      <c r="C264" s="6">
        <v>1</v>
      </c>
      <c r="D264" s="6" t="s">
        <v>239</v>
      </c>
      <c r="E264" s="6">
        <v>49</v>
      </c>
      <c r="F264" s="6" t="s">
        <v>50</v>
      </c>
      <c r="G264" s="12" t="s">
        <v>240</v>
      </c>
      <c r="H264" s="6" t="s">
        <v>241</v>
      </c>
      <c r="I264" s="91" t="s">
        <v>204</v>
      </c>
      <c r="J264" s="6"/>
      <c r="K264" s="7" t="s">
        <v>48</v>
      </c>
      <c r="L264" s="3">
        <v>3444.1</v>
      </c>
      <c r="M264" s="3">
        <v>2573.67</v>
      </c>
      <c r="N264" s="4">
        <v>2477.19</v>
      </c>
      <c r="O264" s="98">
        <f t="shared" si="4"/>
        <v>2427.65</v>
      </c>
    </row>
    <row r="265" spans="1:15" ht="30.75" customHeight="1">
      <c r="A265" s="90" t="s">
        <v>21</v>
      </c>
      <c r="B265" s="36">
        <v>260</v>
      </c>
      <c r="C265" s="6">
        <v>1</v>
      </c>
      <c r="D265" s="6" t="s">
        <v>242</v>
      </c>
      <c r="E265" s="6">
        <v>59</v>
      </c>
      <c r="F265" s="6" t="s">
        <v>50</v>
      </c>
      <c r="G265" s="12" t="s">
        <v>243</v>
      </c>
      <c r="H265" s="6" t="s">
        <v>244</v>
      </c>
      <c r="I265" s="91" t="s">
        <v>204</v>
      </c>
      <c r="J265" s="6"/>
      <c r="K265" s="7" t="s">
        <v>48</v>
      </c>
      <c r="L265" s="3">
        <v>2524.87</v>
      </c>
      <c r="M265" s="3">
        <v>1524.87</v>
      </c>
      <c r="N265" s="4">
        <v>1473.59</v>
      </c>
      <c r="O265" s="98">
        <f t="shared" si="4"/>
        <v>1444.12</v>
      </c>
    </row>
    <row r="266" spans="1:15" ht="40.5" customHeight="1">
      <c r="A266" s="90" t="s">
        <v>21</v>
      </c>
      <c r="B266" s="7">
        <v>261</v>
      </c>
      <c r="C266" s="6">
        <v>1</v>
      </c>
      <c r="D266" s="6" t="s">
        <v>208</v>
      </c>
      <c r="E266" s="6">
        <v>84</v>
      </c>
      <c r="F266" s="6" t="s">
        <v>50</v>
      </c>
      <c r="G266" s="12" t="s">
        <v>245</v>
      </c>
      <c r="H266" s="6" t="s">
        <v>246</v>
      </c>
      <c r="I266" s="91" t="s">
        <v>204</v>
      </c>
      <c r="J266" s="6"/>
      <c r="K266" s="7" t="s">
        <v>48</v>
      </c>
      <c r="L266" s="3">
        <v>8763.76</v>
      </c>
      <c r="M266" s="3">
        <v>1519.93</v>
      </c>
      <c r="N266" s="4">
        <v>1248.43</v>
      </c>
      <c r="O266" s="98">
        <f t="shared" si="4"/>
        <v>1223.46</v>
      </c>
    </row>
    <row r="267" spans="1:15" ht="30.75" customHeight="1">
      <c r="A267" s="90" t="s">
        <v>21</v>
      </c>
      <c r="B267" s="36">
        <v>262</v>
      </c>
      <c r="C267" s="6">
        <v>1</v>
      </c>
      <c r="D267" s="6" t="s">
        <v>247</v>
      </c>
      <c r="E267" s="6">
        <v>89</v>
      </c>
      <c r="F267" s="6" t="s">
        <v>61</v>
      </c>
      <c r="G267" s="12" t="s">
        <v>248</v>
      </c>
      <c r="H267" s="6" t="s">
        <v>249</v>
      </c>
      <c r="I267" s="91" t="s">
        <v>204</v>
      </c>
      <c r="J267" s="6"/>
      <c r="K267" s="7" t="s">
        <v>48</v>
      </c>
      <c r="L267" s="3">
        <v>2088.34</v>
      </c>
      <c r="M267" s="3">
        <v>1088.34</v>
      </c>
      <c r="N267" s="4">
        <v>1087.86</v>
      </c>
      <c r="O267" s="98">
        <f t="shared" si="4"/>
        <v>1066.1</v>
      </c>
    </row>
    <row r="268" spans="1:15" ht="30.75" customHeight="1">
      <c r="A268" s="90" t="s">
        <v>21</v>
      </c>
      <c r="B268" s="7">
        <v>263</v>
      </c>
      <c r="C268" s="6">
        <v>1</v>
      </c>
      <c r="D268" s="6" t="s">
        <v>250</v>
      </c>
      <c r="E268" s="6">
        <v>14</v>
      </c>
      <c r="F268" s="6" t="s">
        <v>61</v>
      </c>
      <c r="G268" s="12" t="s">
        <v>251</v>
      </c>
      <c r="H268" s="6" t="s">
        <v>252</v>
      </c>
      <c r="I268" s="91" t="s">
        <v>204</v>
      </c>
      <c r="J268" s="6"/>
      <c r="K268" s="7" t="s">
        <v>48</v>
      </c>
      <c r="L268" s="3">
        <v>3252.95</v>
      </c>
      <c r="M268" s="3">
        <v>1037.48</v>
      </c>
      <c r="N268" s="4">
        <v>395.27</v>
      </c>
      <c r="O268" s="98">
        <f t="shared" si="4"/>
        <v>387.36</v>
      </c>
    </row>
    <row r="269" spans="1:15" ht="30.75" customHeight="1">
      <c r="A269" s="90" t="s">
        <v>21</v>
      </c>
      <c r="B269" s="36">
        <v>264</v>
      </c>
      <c r="C269" s="6">
        <v>1</v>
      </c>
      <c r="D269" s="6" t="s">
        <v>253</v>
      </c>
      <c r="E269" s="6">
        <v>39</v>
      </c>
      <c r="F269" s="6" t="s">
        <v>50</v>
      </c>
      <c r="G269" s="12" t="s">
        <v>254</v>
      </c>
      <c r="H269" s="6" t="s">
        <v>255</v>
      </c>
      <c r="I269" s="91" t="s">
        <v>204</v>
      </c>
      <c r="J269" s="6"/>
      <c r="K269" s="7" t="s">
        <v>48</v>
      </c>
      <c r="L269" s="3">
        <v>2290.84</v>
      </c>
      <c r="M269" s="3">
        <v>713.06</v>
      </c>
      <c r="N269" s="4">
        <v>693.06</v>
      </c>
      <c r="O269" s="98">
        <f t="shared" si="4"/>
        <v>679.2</v>
      </c>
    </row>
    <row r="270" spans="1:15" ht="30.75" customHeight="1">
      <c r="A270" s="90" t="s">
        <v>21</v>
      </c>
      <c r="B270" s="7">
        <v>265</v>
      </c>
      <c r="C270" s="6">
        <v>3</v>
      </c>
      <c r="D270" s="6" t="s">
        <v>256</v>
      </c>
      <c r="E270" s="6" t="s">
        <v>257</v>
      </c>
      <c r="F270" s="6" t="s">
        <v>50</v>
      </c>
      <c r="G270" s="12" t="s">
        <v>258</v>
      </c>
      <c r="H270" s="6" t="s">
        <v>259</v>
      </c>
      <c r="I270" s="91" t="s">
        <v>204</v>
      </c>
      <c r="J270" s="6"/>
      <c r="K270" s="7" t="s">
        <v>48</v>
      </c>
      <c r="L270" s="3">
        <v>2689.25</v>
      </c>
      <c r="M270" s="3">
        <v>689.25</v>
      </c>
      <c r="N270" s="4">
        <v>668.29</v>
      </c>
      <c r="O270" s="98">
        <f t="shared" si="4"/>
        <v>654.92</v>
      </c>
    </row>
    <row r="271" spans="1:15" ht="36.75" customHeight="1">
      <c r="A271" s="90" t="s">
        <v>21</v>
      </c>
      <c r="B271" s="36">
        <v>266</v>
      </c>
      <c r="C271" s="6">
        <v>1</v>
      </c>
      <c r="D271" s="6" t="s">
        <v>260</v>
      </c>
      <c r="E271" s="6">
        <v>26</v>
      </c>
      <c r="F271" s="6" t="s">
        <v>50</v>
      </c>
      <c r="G271" s="12" t="s">
        <v>261</v>
      </c>
      <c r="H271" s="6" t="s">
        <v>262</v>
      </c>
      <c r="I271" s="91" t="s">
        <v>204</v>
      </c>
      <c r="J271" s="6"/>
      <c r="K271" s="7" t="s">
        <v>48</v>
      </c>
      <c r="L271" s="3">
        <v>506.48</v>
      </c>
      <c r="M271" s="3">
        <v>506.48</v>
      </c>
      <c r="N271" s="4">
        <v>453.13</v>
      </c>
      <c r="O271" s="98">
        <f t="shared" si="4"/>
        <v>444.07</v>
      </c>
    </row>
    <row r="272" spans="1:15" ht="30.75" customHeight="1">
      <c r="A272" s="90" t="s">
        <v>21</v>
      </c>
      <c r="B272" s="7">
        <v>267</v>
      </c>
      <c r="C272" s="6">
        <v>1</v>
      </c>
      <c r="D272" s="6" t="s">
        <v>263</v>
      </c>
      <c r="E272" s="6">
        <v>77</v>
      </c>
      <c r="F272" s="6" t="s">
        <v>50</v>
      </c>
      <c r="G272" s="12" t="s">
        <v>264</v>
      </c>
      <c r="H272" s="6" t="s">
        <v>265</v>
      </c>
      <c r="I272" s="91" t="s">
        <v>204</v>
      </c>
      <c r="J272" s="6"/>
      <c r="K272" s="7" t="s">
        <v>48</v>
      </c>
      <c r="L272" s="3">
        <v>213.41</v>
      </c>
      <c r="M272" s="3">
        <v>213.41</v>
      </c>
      <c r="N272" s="4">
        <v>137.11</v>
      </c>
      <c r="O272" s="98">
        <f t="shared" si="4"/>
        <v>134.37</v>
      </c>
    </row>
    <row r="273" spans="1:15" ht="37.5" customHeight="1">
      <c r="A273" s="90" t="s">
        <v>21</v>
      </c>
      <c r="B273" s="36">
        <v>268</v>
      </c>
      <c r="C273" s="6">
        <v>1</v>
      </c>
      <c r="D273" s="6" t="s">
        <v>266</v>
      </c>
      <c r="E273" s="6">
        <v>29</v>
      </c>
      <c r="F273" s="6" t="s">
        <v>50</v>
      </c>
      <c r="G273" s="12" t="s">
        <v>267</v>
      </c>
      <c r="H273" s="6" t="s">
        <v>268</v>
      </c>
      <c r="I273" s="91" t="s">
        <v>204</v>
      </c>
      <c r="J273" s="6"/>
      <c r="K273" s="7" t="s">
        <v>48</v>
      </c>
      <c r="L273" s="3">
        <v>33175.36</v>
      </c>
      <c r="M273" s="3">
        <v>15638.52</v>
      </c>
      <c r="N273" s="4">
        <v>15326.52</v>
      </c>
      <c r="O273" s="98">
        <f t="shared" si="4"/>
        <v>15019.99</v>
      </c>
    </row>
    <row r="274" spans="1:15" ht="30.75" customHeight="1">
      <c r="A274" s="90" t="s">
        <v>21</v>
      </c>
      <c r="B274" s="7">
        <v>269</v>
      </c>
      <c r="C274" s="6">
        <v>3</v>
      </c>
      <c r="D274" s="6" t="s">
        <v>269</v>
      </c>
      <c r="E274" s="6" t="s">
        <v>270</v>
      </c>
      <c r="F274" s="6" t="s">
        <v>61</v>
      </c>
      <c r="G274" s="12" t="s">
        <v>271</v>
      </c>
      <c r="H274" s="6" t="s">
        <v>272</v>
      </c>
      <c r="I274" s="91" t="s">
        <v>204</v>
      </c>
      <c r="J274" s="6"/>
      <c r="K274" s="7" t="s">
        <v>48</v>
      </c>
      <c r="L274" s="3">
        <v>4351.42</v>
      </c>
      <c r="M274" s="3">
        <v>4351.42</v>
      </c>
      <c r="N274" s="4">
        <v>4331.42</v>
      </c>
      <c r="O274" s="98">
        <f t="shared" si="4"/>
        <v>4244.79</v>
      </c>
    </row>
    <row r="275" spans="1:15" ht="30.75" customHeight="1">
      <c r="A275" s="90" t="s">
        <v>21</v>
      </c>
      <c r="B275" s="36">
        <v>270</v>
      </c>
      <c r="C275" s="6">
        <v>1</v>
      </c>
      <c r="D275" s="6" t="s">
        <v>273</v>
      </c>
      <c r="E275" s="6">
        <v>33</v>
      </c>
      <c r="F275" s="6" t="s">
        <v>50</v>
      </c>
      <c r="G275" s="12" t="s">
        <v>274</v>
      </c>
      <c r="H275" s="6" t="s">
        <v>275</v>
      </c>
      <c r="I275" s="91" t="s">
        <v>204</v>
      </c>
      <c r="J275" s="6"/>
      <c r="K275" s="7" t="s">
        <v>48</v>
      </c>
      <c r="L275" s="3">
        <v>7167.9</v>
      </c>
      <c r="M275" s="3">
        <v>2849.76</v>
      </c>
      <c r="N275" s="4">
        <v>2677.62</v>
      </c>
      <c r="O275" s="98">
        <f t="shared" si="4"/>
        <v>2624.07</v>
      </c>
    </row>
    <row r="276" spans="1:15" ht="30.75" customHeight="1">
      <c r="A276" s="90" t="s">
        <v>21</v>
      </c>
      <c r="B276" s="7">
        <v>271</v>
      </c>
      <c r="C276" s="6">
        <v>1</v>
      </c>
      <c r="D276" s="6" t="s">
        <v>276</v>
      </c>
      <c r="E276" s="6">
        <v>50</v>
      </c>
      <c r="F276" s="6" t="s">
        <v>50</v>
      </c>
      <c r="G276" s="12" t="s">
        <v>277</v>
      </c>
      <c r="H276" s="6" t="s">
        <v>278</v>
      </c>
      <c r="I276" s="91" t="s">
        <v>204</v>
      </c>
      <c r="J276" s="6"/>
      <c r="K276" s="7" t="s">
        <v>48</v>
      </c>
      <c r="L276" s="3">
        <v>2121.47</v>
      </c>
      <c r="M276" s="3">
        <v>1821.47</v>
      </c>
      <c r="N276" s="3">
        <v>1821.47</v>
      </c>
      <c r="O276" s="98">
        <f t="shared" si="4"/>
        <v>1785.04</v>
      </c>
    </row>
    <row r="277" spans="1:15" ht="30.75" customHeight="1">
      <c r="A277" s="90" t="s">
        <v>21</v>
      </c>
      <c r="B277" s="36">
        <v>272</v>
      </c>
      <c r="C277" s="6">
        <v>1</v>
      </c>
      <c r="D277" s="6" t="s">
        <v>279</v>
      </c>
      <c r="E277" s="6">
        <v>62</v>
      </c>
      <c r="F277" s="6" t="s">
        <v>50</v>
      </c>
      <c r="G277" s="12" t="s">
        <v>280</v>
      </c>
      <c r="H277" s="6" t="s">
        <v>281</v>
      </c>
      <c r="I277" s="91" t="s">
        <v>204</v>
      </c>
      <c r="J277" s="6"/>
      <c r="K277" s="7" t="s">
        <v>48</v>
      </c>
      <c r="L277" s="3">
        <v>1295.62</v>
      </c>
      <c r="M277" s="3">
        <v>1295.62</v>
      </c>
      <c r="N277" s="3">
        <v>1295.62</v>
      </c>
      <c r="O277" s="98">
        <f t="shared" si="4"/>
        <v>1269.71</v>
      </c>
    </row>
    <row r="278" spans="1:15" ht="30.75" customHeight="1">
      <c r="A278" s="90" t="s">
        <v>21</v>
      </c>
      <c r="B278" s="7">
        <v>273</v>
      </c>
      <c r="C278" s="6">
        <v>1</v>
      </c>
      <c r="D278" s="6" t="s">
        <v>282</v>
      </c>
      <c r="E278" s="6">
        <v>36</v>
      </c>
      <c r="F278" s="6" t="s">
        <v>50</v>
      </c>
      <c r="G278" s="12" t="s">
        <v>283</v>
      </c>
      <c r="H278" s="6" t="s">
        <v>284</v>
      </c>
      <c r="I278" s="91" t="s">
        <v>204</v>
      </c>
      <c r="J278" s="6"/>
      <c r="K278" s="7" t="s">
        <v>48</v>
      </c>
      <c r="L278" s="3">
        <v>631.18</v>
      </c>
      <c r="M278" s="3">
        <v>631.18</v>
      </c>
      <c r="N278" s="4">
        <v>631.02</v>
      </c>
      <c r="O278" s="98">
        <f t="shared" si="4"/>
        <v>618.4</v>
      </c>
    </row>
    <row r="279" spans="1:15" ht="30.75" customHeight="1">
      <c r="A279" s="90" t="s">
        <v>21</v>
      </c>
      <c r="B279" s="36">
        <v>274</v>
      </c>
      <c r="C279" s="6">
        <v>3</v>
      </c>
      <c r="D279" s="6" t="s">
        <v>285</v>
      </c>
      <c r="E279" s="6">
        <v>32</v>
      </c>
      <c r="F279" s="6" t="s">
        <v>61</v>
      </c>
      <c r="G279" s="12" t="s">
        <v>286</v>
      </c>
      <c r="H279" s="6" t="s">
        <v>287</v>
      </c>
      <c r="I279" s="91" t="s">
        <v>204</v>
      </c>
      <c r="J279" s="6"/>
      <c r="K279" s="7" t="s">
        <v>48</v>
      </c>
      <c r="L279" s="3">
        <v>16015.51</v>
      </c>
      <c r="M279" s="3">
        <v>12297.8</v>
      </c>
      <c r="N279" s="4">
        <v>11261.95</v>
      </c>
      <c r="O279" s="98">
        <f t="shared" si="4"/>
        <v>11036.71</v>
      </c>
    </row>
    <row r="280" spans="1:15" ht="30.75" customHeight="1">
      <c r="A280" s="90" t="s">
        <v>21</v>
      </c>
      <c r="B280" s="7">
        <v>275</v>
      </c>
      <c r="C280" s="6">
        <v>1</v>
      </c>
      <c r="D280" s="6" t="s">
        <v>288</v>
      </c>
      <c r="E280" s="6">
        <v>32</v>
      </c>
      <c r="F280" s="6" t="s">
        <v>61</v>
      </c>
      <c r="G280" s="12" t="s">
        <v>289</v>
      </c>
      <c r="H280" s="6" t="s">
        <v>290</v>
      </c>
      <c r="I280" s="91" t="s">
        <v>204</v>
      </c>
      <c r="J280" s="6"/>
      <c r="K280" s="7" t="s">
        <v>48</v>
      </c>
      <c r="L280" s="3">
        <v>8051.24</v>
      </c>
      <c r="M280" s="3">
        <v>7461.96</v>
      </c>
      <c r="N280" s="4">
        <v>5628.19</v>
      </c>
      <c r="O280" s="98">
        <f t="shared" si="4"/>
        <v>5515.63</v>
      </c>
    </row>
    <row r="281" spans="1:15" ht="38.25" customHeight="1">
      <c r="A281" s="90" t="s">
        <v>21</v>
      </c>
      <c r="B281" s="36">
        <v>276</v>
      </c>
      <c r="C281" s="6">
        <v>1</v>
      </c>
      <c r="D281" s="6" t="s">
        <v>291</v>
      </c>
      <c r="E281" s="6">
        <v>89</v>
      </c>
      <c r="F281" s="6" t="s">
        <v>61</v>
      </c>
      <c r="G281" s="12" t="s">
        <v>292</v>
      </c>
      <c r="H281" s="6" t="s">
        <v>293</v>
      </c>
      <c r="I281" s="91" t="s">
        <v>204</v>
      </c>
      <c r="J281" s="6"/>
      <c r="K281" s="7" t="s">
        <v>48</v>
      </c>
      <c r="L281" s="3">
        <v>5766.37</v>
      </c>
      <c r="M281" s="3">
        <v>5766.37</v>
      </c>
      <c r="N281" s="4">
        <v>5282.4</v>
      </c>
      <c r="O281" s="98">
        <f t="shared" si="4"/>
        <v>5176.75</v>
      </c>
    </row>
    <row r="282" spans="1:15" ht="30.75" customHeight="1">
      <c r="A282" s="90" t="s">
        <v>21</v>
      </c>
      <c r="B282" s="7">
        <v>277</v>
      </c>
      <c r="C282" s="6">
        <v>1</v>
      </c>
      <c r="D282" s="6" t="s">
        <v>49</v>
      </c>
      <c r="E282" s="6">
        <v>48</v>
      </c>
      <c r="F282" s="6" t="s">
        <v>50</v>
      </c>
      <c r="G282" s="12" t="s">
        <v>294</v>
      </c>
      <c r="H282" s="6" t="s">
        <v>145</v>
      </c>
      <c r="I282" s="91" t="s">
        <v>204</v>
      </c>
      <c r="J282" s="6"/>
      <c r="K282" s="7" t="s">
        <v>48</v>
      </c>
      <c r="L282" s="3">
        <v>6769.53</v>
      </c>
      <c r="M282" s="3">
        <v>4516.2</v>
      </c>
      <c r="N282" s="4">
        <v>4254.6</v>
      </c>
      <c r="O282" s="98">
        <f t="shared" si="4"/>
        <v>4169.51</v>
      </c>
    </row>
    <row r="283" spans="1:15" ht="30.75" customHeight="1">
      <c r="A283" s="90" t="s">
        <v>21</v>
      </c>
      <c r="B283" s="36">
        <v>278</v>
      </c>
      <c r="C283" s="6">
        <v>1</v>
      </c>
      <c r="D283" s="6" t="s">
        <v>295</v>
      </c>
      <c r="E283" s="6">
        <v>24</v>
      </c>
      <c r="F283" s="6" t="s">
        <v>61</v>
      </c>
      <c r="G283" s="12" t="s">
        <v>296</v>
      </c>
      <c r="H283" s="6" t="s">
        <v>297</v>
      </c>
      <c r="I283" s="91" t="s">
        <v>204</v>
      </c>
      <c r="J283" s="6"/>
      <c r="K283" s="7" t="s">
        <v>48</v>
      </c>
      <c r="L283" s="3">
        <v>6303.74</v>
      </c>
      <c r="M283" s="3">
        <v>2099.63</v>
      </c>
      <c r="N283" s="4">
        <v>2097.55</v>
      </c>
      <c r="O283" s="98">
        <f t="shared" si="4"/>
        <v>2055.6</v>
      </c>
    </row>
    <row r="284" spans="1:15" ht="30.75" customHeight="1">
      <c r="A284" s="90" t="s">
        <v>21</v>
      </c>
      <c r="B284" s="7">
        <v>279</v>
      </c>
      <c r="C284" s="6">
        <v>1</v>
      </c>
      <c r="D284" s="6" t="s">
        <v>298</v>
      </c>
      <c r="E284" s="6">
        <v>41</v>
      </c>
      <c r="F284" s="6" t="s">
        <v>50</v>
      </c>
      <c r="G284" s="12" t="s">
        <v>299</v>
      </c>
      <c r="H284" s="6" t="s">
        <v>300</v>
      </c>
      <c r="I284" s="91" t="s">
        <v>204</v>
      </c>
      <c r="J284" s="6"/>
      <c r="K284" s="7" t="s">
        <v>48</v>
      </c>
      <c r="L284" s="3">
        <v>1935.47</v>
      </c>
      <c r="M284" s="3">
        <v>935.47</v>
      </c>
      <c r="N284" s="4">
        <v>626.25</v>
      </c>
      <c r="O284" s="98">
        <f t="shared" si="4"/>
        <v>613.73</v>
      </c>
    </row>
    <row r="285" spans="1:15" ht="36.75" customHeight="1">
      <c r="A285" s="90" t="s">
        <v>21</v>
      </c>
      <c r="B285" s="36">
        <v>280</v>
      </c>
      <c r="C285" s="6">
        <v>1</v>
      </c>
      <c r="D285" s="6" t="s">
        <v>301</v>
      </c>
      <c r="E285" s="6">
        <v>44</v>
      </c>
      <c r="F285" s="6" t="s">
        <v>50</v>
      </c>
      <c r="G285" s="12" t="s">
        <v>302</v>
      </c>
      <c r="H285" s="6" t="s">
        <v>303</v>
      </c>
      <c r="I285" s="91" t="s">
        <v>204</v>
      </c>
      <c r="J285" s="6"/>
      <c r="K285" s="7" t="s">
        <v>48</v>
      </c>
      <c r="L285" s="3">
        <v>28941.58</v>
      </c>
      <c r="M285" s="3">
        <v>27941.58</v>
      </c>
      <c r="N285" s="4">
        <v>26095.07</v>
      </c>
      <c r="O285" s="98">
        <f t="shared" si="4"/>
        <v>25573.17</v>
      </c>
    </row>
    <row r="286" spans="1:15" ht="30.75" customHeight="1">
      <c r="A286" s="90" t="s">
        <v>21</v>
      </c>
      <c r="B286" s="7">
        <v>281</v>
      </c>
      <c r="C286" s="6">
        <v>1</v>
      </c>
      <c r="D286" s="6" t="s">
        <v>304</v>
      </c>
      <c r="E286" s="6">
        <v>53</v>
      </c>
      <c r="F286" s="6" t="s">
        <v>50</v>
      </c>
      <c r="G286" s="12" t="s">
        <v>305</v>
      </c>
      <c r="H286" s="6" t="s">
        <v>306</v>
      </c>
      <c r="I286" s="91" t="s">
        <v>204</v>
      </c>
      <c r="J286" s="6"/>
      <c r="K286" s="7" t="s">
        <v>48</v>
      </c>
      <c r="L286" s="3">
        <v>15603.54</v>
      </c>
      <c r="M286" s="3">
        <v>9683.52</v>
      </c>
      <c r="N286" s="4">
        <v>8462.02</v>
      </c>
      <c r="O286" s="98">
        <f t="shared" si="4"/>
        <v>8292.78</v>
      </c>
    </row>
    <row r="287" spans="1:15" ht="30.75" customHeight="1">
      <c r="A287" s="90" t="s">
        <v>21</v>
      </c>
      <c r="B287" s="36">
        <v>282</v>
      </c>
      <c r="C287" s="6">
        <v>1</v>
      </c>
      <c r="D287" s="6" t="s">
        <v>307</v>
      </c>
      <c r="E287" s="6">
        <v>57</v>
      </c>
      <c r="F287" s="6" t="s">
        <v>50</v>
      </c>
      <c r="G287" s="12" t="s">
        <v>308</v>
      </c>
      <c r="H287" s="6" t="s">
        <v>309</v>
      </c>
      <c r="I287" s="91" t="s">
        <v>204</v>
      </c>
      <c r="J287" s="6"/>
      <c r="K287" s="7" t="s">
        <v>48</v>
      </c>
      <c r="L287" s="3">
        <v>6862.77</v>
      </c>
      <c r="M287" s="3">
        <v>6862.77</v>
      </c>
      <c r="N287" s="4">
        <v>6376.88</v>
      </c>
      <c r="O287" s="98">
        <f t="shared" si="4"/>
        <v>6249.34</v>
      </c>
    </row>
    <row r="288" spans="1:15" ht="36.75" customHeight="1">
      <c r="A288" s="90" t="s">
        <v>21</v>
      </c>
      <c r="B288" s="7">
        <v>283</v>
      </c>
      <c r="C288" s="6">
        <v>1</v>
      </c>
      <c r="D288" s="6" t="s">
        <v>310</v>
      </c>
      <c r="E288" s="6">
        <v>54</v>
      </c>
      <c r="F288" s="6" t="s">
        <v>50</v>
      </c>
      <c r="G288" s="12" t="s">
        <v>311</v>
      </c>
      <c r="H288" s="6" t="s">
        <v>312</v>
      </c>
      <c r="I288" s="91" t="s">
        <v>204</v>
      </c>
      <c r="J288" s="6"/>
      <c r="K288" s="7" t="s">
        <v>48</v>
      </c>
      <c r="L288" s="3">
        <v>11527.42</v>
      </c>
      <c r="M288" s="3">
        <v>6527.42</v>
      </c>
      <c r="N288" s="4">
        <v>6206.5</v>
      </c>
      <c r="O288" s="98">
        <f t="shared" si="4"/>
        <v>6082.37</v>
      </c>
    </row>
    <row r="289" spans="1:15" ht="30.75" customHeight="1">
      <c r="A289" s="90" t="s">
        <v>21</v>
      </c>
      <c r="B289" s="36">
        <v>284</v>
      </c>
      <c r="C289" s="6">
        <v>1</v>
      </c>
      <c r="D289" s="6" t="s">
        <v>313</v>
      </c>
      <c r="E289" s="6">
        <v>33</v>
      </c>
      <c r="F289" s="6" t="s">
        <v>50</v>
      </c>
      <c r="G289" s="12" t="s">
        <v>314</v>
      </c>
      <c r="H289" s="6" t="s">
        <v>315</v>
      </c>
      <c r="I289" s="91" t="s">
        <v>204</v>
      </c>
      <c r="J289" s="6"/>
      <c r="K289" s="7" t="s">
        <v>48</v>
      </c>
      <c r="L289" s="3">
        <v>7639.72</v>
      </c>
      <c r="M289" s="3">
        <v>5221.14</v>
      </c>
      <c r="N289" s="4">
        <v>4620.46</v>
      </c>
      <c r="O289" s="98">
        <f t="shared" si="4"/>
        <v>4528.05</v>
      </c>
    </row>
    <row r="290" spans="1:15" ht="30.75" customHeight="1">
      <c r="A290" s="90" t="s">
        <v>21</v>
      </c>
      <c r="B290" s="7">
        <v>285</v>
      </c>
      <c r="C290" s="6">
        <v>1</v>
      </c>
      <c r="D290" s="6" t="s">
        <v>316</v>
      </c>
      <c r="E290" s="6">
        <v>38</v>
      </c>
      <c r="F290" s="6" t="s">
        <v>50</v>
      </c>
      <c r="G290" s="12" t="s">
        <v>317</v>
      </c>
      <c r="H290" s="6" t="s">
        <v>318</v>
      </c>
      <c r="I290" s="91" t="s">
        <v>204</v>
      </c>
      <c r="J290" s="6"/>
      <c r="K290" s="7" t="s">
        <v>48</v>
      </c>
      <c r="L290" s="3">
        <v>46488.06</v>
      </c>
      <c r="M290" s="3">
        <v>25910.13</v>
      </c>
      <c r="N290" s="4">
        <v>8141.71</v>
      </c>
      <c r="O290" s="98">
        <f t="shared" si="4"/>
        <v>7978.88</v>
      </c>
    </row>
    <row r="291" spans="1:15" ht="30.75" customHeight="1">
      <c r="A291" s="90" t="s">
        <v>21</v>
      </c>
      <c r="B291" s="36">
        <v>286</v>
      </c>
      <c r="C291" s="6">
        <v>1</v>
      </c>
      <c r="D291" s="6" t="s">
        <v>319</v>
      </c>
      <c r="E291" s="6">
        <v>76</v>
      </c>
      <c r="F291" s="6" t="s">
        <v>61</v>
      </c>
      <c r="G291" s="12" t="s">
        <v>320</v>
      </c>
      <c r="H291" s="6" t="s">
        <v>321</v>
      </c>
      <c r="I291" s="91" t="s">
        <v>204</v>
      </c>
      <c r="J291" s="6"/>
      <c r="K291" s="7" t="s">
        <v>48</v>
      </c>
      <c r="L291" s="3">
        <v>7366.12</v>
      </c>
      <c r="M291" s="3">
        <v>7366.12</v>
      </c>
      <c r="N291" s="4">
        <v>7195.12</v>
      </c>
      <c r="O291" s="98">
        <f t="shared" si="4"/>
        <v>7051.22</v>
      </c>
    </row>
    <row r="292" spans="1:15" ht="37.5" customHeight="1">
      <c r="A292" s="90" t="s">
        <v>21</v>
      </c>
      <c r="B292" s="7">
        <v>287</v>
      </c>
      <c r="C292" s="6">
        <v>1</v>
      </c>
      <c r="D292" s="6" t="s">
        <v>322</v>
      </c>
      <c r="E292" s="6">
        <v>49</v>
      </c>
      <c r="F292" s="6" t="s">
        <v>61</v>
      </c>
      <c r="G292" s="12" t="s">
        <v>323</v>
      </c>
      <c r="H292" s="6" t="s">
        <v>324</v>
      </c>
      <c r="I292" s="91" t="s">
        <v>204</v>
      </c>
      <c r="J292" s="6"/>
      <c r="K292" s="7" t="s">
        <v>48</v>
      </c>
      <c r="L292" s="3">
        <v>12129.01</v>
      </c>
      <c r="M292" s="3">
        <v>6414.68</v>
      </c>
      <c r="N292" s="4">
        <v>5820.7</v>
      </c>
      <c r="O292" s="98">
        <f t="shared" si="4"/>
        <v>5704.29</v>
      </c>
    </row>
    <row r="293" spans="1:15" ht="30.75" customHeight="1">
      <c r="A293" s="90" t="s">
        <v>21</v>
      </c>
      <c r="B293" s="36">
        <v>288</v>
      </c>
      <c r="C293" s="6">
        <v>1</v>
      </c>
      <c r="D293" s="6" t="s">
        <v>325</v>
      </c>
      <c r="E293" s="6">
        <v>28</v>
      </c>
      <c r="F293" s="6" t="s">
        <v>50</v>
      </c>
      <c r="G293" s="12" t="s">
        <v>326</v>
      </c>
      <c r="H293" s="6" t="s">
        <v>327</v>
      </c>
      <c r="I293" s="91" t="s">
        <v>204</v>
      </c>
      <c r="J293" s="6"/>
      <c r="K293" s="7" t="s">
        <v>48</v>
      </c>
      <c r="L293" s="3">
        <v>2061.58</v>
      </c>
      <c r="M293" s="3">
        <v>1061.58</v>
      </c>
      <c r="N293" s="4">
        <v>965.57</v>
      </c>
      <c r="O293" s="98">
        <f t="shared" si="4"/>
        <v>946.26</v>
      </c>
    </row>
    <row r="294" spans="1:15" ht="37.5" customHeight="1">
      <c r="A294" s="90" t="s">
        <v>21</v>
      </c>
      <c r="B294" s="7">
        <v>289</v>
      </c>
      <c r="C294" s="6">
        <v>1</v>
      </c>
      <c r="D294" s="6" t="s">
        <v>328</v>
      </c>
      <c r="E294" s="6">
        <v>84</v>
      </c>
      <c r="F294" s="6" t="s">
        <v>50</v>
      </c>
      <c r="G294" s="12" t="s">
        <v>329</v>
      </c>
      <c r="H294" s="6" t="s">
        <v>330</v>
      </c>
      <c r="I294" s="91" t="s">
        <v>204</v>
      </c>
      <c r="J294" s="6"/>
      <c r="K294" s="7" t="s">
        <v>48</v>
      </c>
      <c r="L294" s="3">
        <v>77019.61</v>
      </c>
      <c r="M294" s="3">
        <v>3728.47</v>
      </c>
      <c r="N294" s="4">
        <v>690.35</v>
      </c>
      <c r="O294" s="98">
        <f t="shared" si="4"/>
        <v>676.54</v>
      </c>
    </row>
    <row r="295" spans="1:15" ht="30.75" customHeight="1">
      <c r="A295" s="90" t="s">
        <v>21</v>
      </c>
      <c r="B295" s="36">
        <v>290</v>
      </c>
      <c r="C295" s="6">
        <v>1</v>
      </c>
      <c r="D295" s="6" t="s">
        <v>331</v>
      </c>
      <c r="E295" s="6">
        <v>49</v>
      </c>
      <c r="F295" s="6" t="s">
        <v>61</v>
      </c>
      <c r="G295" s="12" t="s">
        <v>332</v>
      </c>
      <c r="H295" s="6" t="s">
        <v>333</v>
      </c>
      <c r="I295" s="91" t="s">
        <v>204</v>
      </c>
      <c r="J295" s="6"/>
      <c r="K295" s="7" t="s">
        <v>48</v>
      </c>
      <c r="L295" s="3">
        <v>20865.01</v>
      </c>
      <c r="M295" s="3">
        <v>20000.09</v>
      </c>
      <c r="N295" s="4">
        <v>18925.2</v>
      </c>
      <c r="O295" s="98">
        <f t="shared" si="4"/>
        <v>18546.7</v>
      </c>
    </row>
    <row r="296" spans="1:15" ht="30.75" customHeight="1">
      <c r="A296" s="90" t="s">
        <v>21</v>
      </c>
      <c r="B296" s="7">
        <v>291</v>
      </c>
      <c r="C296" s="6">
        <v>1</v>
      </c>
      <c r="D296" s="6" t="s">
        <v>334</v>
      </c>
      <c r="E296" s="6">
        <v>67</v>
      </c>
      <c r="F296" s="6" t="s">
        <v>50</v>
      </c>
      <c r="G296" s="12" t="s">
        <v>335</v>
      </c>
      <c r="H296" s="6" t="s">
        <v>336</v>
      </c>
      <c r="I296" s="91" t="s">
        <v>204</v>
      </c>
      <c r="J296" s="6"/>
      <c r="K296" s="7" t="s">
        <v>48</v>
      </c>
      <c r="L296" s="3">
        <v>46353.16</v>
      </c>
      <c r="M296" s="3">
        <v>13790.01</v>
      </c>
      <c r="N296" s="4">
        <v>11493.53</v>
      </c>
      <c r="O296" s="98">
        <f t="shared" si="4"/>
        <v>11263.66</v>
      </c>
    </row>
    <row r="297" spans="1:15" ht="30.75" customHeight="1">
      <c r="A297" s="90" t="s">
        <v>21</v>
      </c>
      <c r="B297" s="36">
        <v>292</v>
      </c>
      <c r="C297" s="6">
        <v>1</v>
      </c>
      <c r="D297" s="6" t="s">
        <v>337</v>
      </c>
      <c r="E297" s="6">
        <v>47</v>
      </c>
      <c r="F297" s="6" t="s">
        <v>61</v>
      </c>
      <c r="G297" s="12" t="s">
        <v>338</v>
      </c>
      <c r="H297" s="6" t="s">
        <v>339</v>
      </c>
      <c r="I297" s="91" t="s">
        <v>204</v>
      </c>
      <c r="J297" s="6"/>
      <c r="K297" s="7" t="s">
        <v>48</v>
      </c>
      <c r="L297" s="3">
        <v>727</v>
      </c>
      <c r="M297" s="3">
        <v>727</v>
      </c>
      <c r="N297" s="4">
        <v>727</v>
      </c>
      <c r="O297" s="98">
        <f t="shared" si="4"/>
        <v>712.46</v>
      </c>
    </row>
    <row r="298" spans="1:15" ht="30.75" customHeight="1">
      <c r="A298" s="90" t="s">
        <v>21</v>
      </c>
      <c r="B298" s="7">
        <v>293</v>
      </c>
      <c r="C298" s="6">
        <v>2</v>
      </c>
      <c r="D298" s="4" t="s">
        <v>341</v>
      </c>
      <c r="E298" s="6">
        <v>42</v>
      </c>
      <c r="F298" s="6" t="s">
        <v>50</v>
      </c>
      <c r="G298" s="12" t="s">
        <v>342</v>
      </c>
      <c r="H298" s="6" t="s">
        <v>343</v>
      </c>
      <c r="I298" s="91" t="s">
        <v>340</v>
      </c>
      <c r="J298" s="6"/>
      <c r="K298" s="7" t="s">
        <v>48</v>
      </c>
      <c r="L298" s="3">
        <v>11491.36</v>
      </c>
      <c r="M298" s="3">
        <v>9461.9</v>
      </c>
      <c r="N298" s="4">
        <v>9461.9</v>
      </c>
      <c r="O298" s="98">
        <f t="shared" si="4"/>
        <v>9272.66</v>
      </c>
    </row>
    <row r="299" spans="1:15" ht="30.75" customHeight="1">
      <c r="A299" s="90" t="s">
        <v>21</v>
      </c>
      <c r="B299" s="36">
        <v>294</v>
      </c>
      <c r="C299" s="6">
        <v>2</v>
      </c>
      <c r="D299" s="4" t="s">
        <v>344</v>
      </c>
      <c r="E299" s="6">
        <v>31</v>
      </c>
      <c r="F299" s="6" t="s">
        <v>50</v>
      </c>
      <c r="G299" s="12" t="s">
        <v>345</v>
      </c>
      <c r="H299" s="6" t="s">
        <v>346</v>
      </c>
      <c r="I299" s="91" t="s">
        <v>340</v>
      </c>
      <c r="J299" s="6"/>
      <c r="K299" s="7" t="s">
        <v>48</v>
      </c>
      <c r="L299" s="3">
        <v>120498.19</v>
      </c>
      <c r="M299" s="3">
        <v>19299.39</v>
      </c>
      <c r="N299" s="4">
        <v>19299.39</v>
      </c>
      <c r="O299" s="98">
        <f t="shared" si="4"/>
        <v>18913.4</v>
      </c>
    </row>
    <row r="300" spans="1:15" ht="30.75" customHeight="1">
      <c r="A300" s="90" t="s">
        <v>21</v>
      </c>
      <c r="B300" s="7">
        <v>295</v>
      </c>
      <c r="C300" s="6">
        <v>2</v>
      </c>
      <c r="D300" s="4" t="s">
        <v>347</v>
      </c>
      <c r="E300" s="6">
        <v>58</v>
      </c>
      <c r="F300" s="6" t="s">
        <v>50</v>
      </c>
      <c r="G300" s="12" t="s">
        <v>348</v>
      </c>
      <c r="H300" s="6" t="s">
        <v>349</v>
      </c>
      <c r="I300" s="91" t="s">
        <v>340</v>
      </c>
      <c r="J300" s="6"/>
      <c r="K300" s="7" t="s">
        <v>48</v>
      </c>
      <c r="L300" s="3">
        <v>5990.84</v>
      </c>
      <c r="M300" s="3">
        <v>5703.01</v>
      </c>
      <c r="N300" s="3">
        <v>5703.01</v>
      </c>
      <c r="O300" s="98">
        <f t="shared" si="4"/>
        <v>5588.95</v>
      </c>
    </row>
    <row r="301" spans="1:15" ht="30.75" customHeight="1">
      <c r="A301" s="90" t="s">
        <v>21</v>
      </c>
      <c r="B301" s="36">
        <v>296</v>
      </c>
      <c r="C301" s="6">
        <v>2</v>
      </c>
      <c r="D301" s="4" t="s">
        <v>350</v>
      </c>
      <c r="E301" s="6">
        <v>30</v>
      </c>
      <c r="F301" s="6" t="s">
        <v>50</v>
      </c>
      <c r="G301" s="12" t="s">
        <v>348</v>
      </c>
      <c r="H301" s="13" t="s">
        <v>351</v>
      </c>
      <c r="I301" s="91" t="s">
        <v>340</v>
      </c>
      <c r="J301" s="6"/>
      <c r="K301" s="7" t="s">
        <v>48</v>
      </c>
      <c r="L301" s="3">
        <v>9047.29</v>
      </c>
      <c r="M301" s="3">
        <v>4182.39</v>
      </c>
      <c r="N301" s="3">
        <v>4182.39</v>
      </c>
      <c r="O301" s="98">
        <f t="shared" si="4"/>
        <v>4098.74</v>
      </c>
    </row>
    <row r="302" spans="1:15" ht="30.75" customHeight="1">
      <c r="A302" s="90" t="s">
        <v>21</v>
      </c>
      <c r="B302" s="7">
        <v>297</v>
      </c>
      <c r="C302" s="7">
        <v>1</v>
      </c>
      <c r="D302" s="15" t="s">
        <v>354</v>
      </c>
      <c r="E302" s="15">
        <v>43</v>
      </c>
      <c r="F302" s="15" t="s">
        <v>50</v>
      </c>
      <c r="G302" s="16" t="s">
        <v>355</v>
      </c>
      <c r="H302" s="15" t="s">
        <v>356</v>
      </c>
      <c r="I302" s="91" t="s">
        <v>352</v>
      </c>
      <c r="J302" s="15"/>
      <c r="K302" s="7" t="s">
        <v>48</v>
      </c>
      <c r="L302" s="17">
        <v>2548.97</v>
      </c>
      <c r="M302" s="17">
        <v>2548.97</v>
      </c>
      <c r="N302" s="44">
        <v>2480.48</v>
      </c>
      <c r="O302" s="98">
        <f t="shared" si="4"/>
        <v>2430.87</v>
      </c>
    </row>
    <row r="303" spans="1:15" ht="30.75" customHeight="1">
      <c r="A303" s="90" t="s">
        <v>21</v>
      </c>
      <c r="B303" s="36">
        <v>298</v>
      </c>
      <c r="C303" s="7">
        <v>1</v>
      </c>
      <c r="D303" s="6" t="s">
        <v>357</v>
      </c>
      <c r="E303" s="6">
        <v>44</v>
      </c>
      <c r="F303" s="15" t="s">
        <v>50</v>
      </c>
      <c r="G303" s="16" t="s">
        <v>358</v>
      </c>
      <c r="H303" s="6" t="s">
        <v>196</v>
      </c>
      <c r="I303" s="91" t="s">
        <v>352</v>
      </c>
      <c r="J303" s="6"/>
      <c r="K303" s="7" t="s">
        <v>48</v>
      </c>
      <c r="L303" s="17">
        <v>2132.85</v>
      </c>
      <c r="M303" s="17">
        <v>2132.85</v>
      </c>
      <c r="N303" s="44">
        <v>2117.85</v>
      </c>
      <c r="O303" s="98">
        <f t="shared" si="4"/>
        <v>2075.49</v>
      </c>
    </row>
    <row r="304" spans="1:15" ht="30.75" customHeight="1">
      <c r="A304" s="90" t="s">
        <v>21</v>
      </c>
      <c r="B304" s="7">
        <v>299</v>
      </c>
      <c r="C304" s="7">
        <v>3</v>
      </c>
      <c r="D304" s="15" t="s">
        <v>359</v>
      </c>
      <c r="E304" s="15">
        <v>33</v>
      </c>
      <c r="F304" s="15" t="s">
        <v>61</v>
      </c>
      <c r="G304" s="16" t="s">
        <v>360</v>
      </c>
      <c r="H304" s="15" t="s">
        <v>361</v>
      </c>
      <c r="I304" s="91" t="s">
        <v>352</v>
      </c>
      <c r="J304" s="7"/>
      <c r="K304" s="7" t="s">
        <v>48</v>
      </c>
      <c r="L304" s="17">
        <v>1362.29</v>
      </c>
      <c r="M304" s="17">
        <v>1362.29</v>
      </c>
      <c r="N304" s="44">
        <v>899.82</v>
      </c>
      <c r="O304" s="98">
        <f t="shared" si="4"/>
        <v>881.82</v>
      </c>
    </row>
    <row r="305" spans="1:15" ht="30.75" customHeight="1">
      <c r="A305" s="90" t="s">
        <v>21</v>
      </c>
      <c r="B305" s="36">
        <v>300</v>
      </c>
      <c r="C305" s="18">
        <v>1</v>
      </c>
      <c r="D305" s="2" t="s">
        <v>363</v>
      </c>
      <c r="E305" s="18">
        <v>69</v>
      </c>
      <c r="F305" s="18" t="s">
        <v>50</v>
      </c>
      <c r="G305" s="25" t="s">
        <v>364</v>
      </c>
      <c r="H305" s="62" t="s">
        <v>365</v>
      </c>
      <c r="I305" s="91" t="s">
        <v>362</v>
      </c>
      <c r="J305" s="18"/>
      <c r="K305" s="15" t="s">
        <v>48</v>
      </c>
      <c r="L305" s="21">
        <v>1848.14</v>
      </c>
      <c r="M305" s="21">
        <v>1848.14</v>
      </c>
      <c r="N305" s="21">
        <v>1848.14</v>
      </c>
      <c r="O305" s="98">
        <f t="shared" si="4"/>
        <v>1811.18</v>
      </c>
    </row>
    <row r="306" spans="1:15" ht="30.75" customHeight="1">
      <c r="A306" s="90" t="s">
        <v>21</v>
      </c>
      <c r="B306" s="7">
        <v>301</v>
      </c>
      <c r="C306" s="18">
        <v>1</v>
      </c>
      <c r="D306" s="18" t="s">
        <v>366</v>
      </c>
      <c r="E306" s="18">
        <v>42</v>
      </c>
      <c r="F306" s="18" t="s">
        <v>50</v>
      </c>
      <c r="G306" s="25" t="s">
        <v>367</v>
      </c>
      <c r="H306" s="62" t="s">
        <v>368</v>
      </c>
      <c r="I306" s="91" t="s">
        <v>362</v>
      </c>
      <c r="J306" s="18"/>
      <c r="K306" s="15" t="s">
        <v>48</v>
      </c>
      <c r="L306" s="21">
        <v>4168.31</v>
      </c>
      <c r="M306" s="21">
        <v>662</v>
      </c>
      <c r="N306" s="20">
        <v>662</v>
      </c>
      <c r="O306" s="98">
        <f t="shared" si="4"/>
        <v>648.76</v>
      </c>
    </row>
    <row r="307" spans="1:15" ht="30.75" customHeight="1">
      <c r="A307" s="90" t="s">
        <v>21</v>
      </c>
      <c r="B307" s="36">
        <v>302</v>
      </c>
      <c r="C307" s="18">
        <v>1</v>
      </c>
      <c r="D307" s="2" t="s">
        <v>328</v>
      </c>
      <c r="E307" s="18">
        <v>84</v>
      </c>
      <c r="F307" s="18" t="s">
        <v>50</v>
      </c>
      <c r="G307" s="25" t="s">
        <v>369</v>
      </c>
      <c r="H307" s="62" t="s">
        <v>370</v>
      </c>
      <c r="I307" s="91" t="s">
        <v>362</v>
      </c>
      <c r="J307" s="18"/>
      <c r="K307" s="15" t="s">
        <v>48</v>
      </c>
      <c r="L307" s="21">
        <v>1964.05</v>
      </c>
      <c r="M307" s="21">
        <v>1864.05</v>
      </c>
      <c r="N307" s="21">
        <v>1864.05</v>
      </c>
      <c r="O307" s="98">
        <f t="shared" si="4"/>
        <v>1826.77</v>
      </c>
    </row>
    <row r="308" spans="1:15" ht="30.75" customHeight="1">
      <c r="A308" s="90" t="s">
        <v>22</v>
      </c>
      <c r="B308" s="7">
        <v>303</v>
      </c>
      <c r="C308" s="15">
        <v>1</v>
      </c>
      <c r="D308" s="6" t="s">
        <v>156</v>
      </c>
      <c r="E308" s="6">
        <v>45</v>
      </c>
      <c r="F308" s="6" t="s">
        <v>50</v>
      </c>
      <c r="G308" s="12" t="s">
        <v>575</v>
      </c>
      <c r="H308" s="6" t="s">
        <v>191</v>
      </c>
      <c r="I308" s="91" t="s">
        <v>34</v>
      </c>
      <c r="J308" s="6" t="s">
        <v>48</v>
      </c>
      <c r="K308" s="6"/>
      <c r="L308" s="3">
        <v>178.57</v>
      </c>
      <c r="M308" s="3">
        <v>178.57</v>
      </c>
      <c r="N308" s="6">
        <v>22.88</v>
      </c>
      <c r="O308" s="98">
        <f t="shared" si="4"/>
        <v>22.42</v>
      </c>
    </row>
    <row r="309" spans="1:15" ht="30.75" customHeight="1">
      <c r="A309" s="90" t="s">
        <v>22</v>
      </c>
      <c r="B309" s="36">
        <v>304</v>
      </c>
      <c r="C309" s="15">
        <v>1</v>
      </c>
      <c r="D309" s="6" t="s">
        <v>156</v>
      </c>
      <c r="E309" s="6">
        <v>25</v>
      </c>
      <c r="F309" s="6" t="s">
        <v>50</v>
      </c>
      <c r="G309" s="12" t="s">
        <v>576</v>
      </c>
      <c r="H309" s="6" t="s">
        <v>361</v>
      </c>
      <c r="I309" s="91" t="s">
        <v>34</v>
      </c>
      <c r="J309" s="6" t="s">
        <v>48</v>
      </c>
      <c r="K309" s="6"/>
      <c r="L309" s="3">
        <v>2141.1</v>
      </c>
      <c r="M309" s="3">
        <v>2141.1</v>
      </c>
      <c r="N309" s="6">
        <v>2120.8</v>
      </c>
      <c r="O309" s="98">
        <f t="shared" si="4"/>
        <v>2078.38</v>
      </c>
    </row>
    <row r="310" spans="1:15" ht="30.75" customHeight="1">
      <c r="A310" s="90" t="s">
        <v>22</v>
      </c>
      <c r="B310" s="7">
        <v>305</v>
      </c>
      <c r="C310" s="15">
        <v>1</v>
      </c>
      <c r="D310" s="6" t="s">
        <v>156</v>
      </c>
      <c r="E310" s="6">
        <v>30</v>
      </c>
      <c r="F310" s="6" t="s">
        <v>50</v>
      </c>
      <c r="G310" s="12" t="s">
        <v>577</v>
      </c>
      <c r="H310" s="6" t="s">
        <v>578</v>
      </c>
      <c r="I310" s="91" t="s">
        <v>34</v>
      </c>
      <c r="J310" s="6" t="s">
        <v>48</v>
      </c>
      <c r="K310" s="6"/>
      <c r="L310" s="3">
        <v>293.01</v>
      </c>
      <c r="M310" s="3">
        <v>293.01</v>
      </c>
      <c r="N310" s="6">
        <v>72.86</v>
      </c>
      <c r="O310" s="98">
        <f t="shared" si="4"/>
        <v>71.4</v>
      </c>
    </row>
    <row r="311" spans="1:15" ht="30.75" customHeight="1">
      <c r="A311" s="90" t="s">
        <v>22</v>
      </c>
      <c r="B311" s="36">
        <v>306</v>
      </c>
      <c r="C311" s="6">
        <v>1</v>
      </c>
      <c r="D311" s="6" t="s">
        <v>580</v>
      </c>
      <c r="E311" s="6">
        <v>16</v>
      </c>
      <c r="F311" s="6" t="s">
        <v>50</v>
      </c>
      <c r="G311" s="12" t="s">
        <v>581</v>
      </c>
      <c r="H311" s="6" t="s">
        <v>382</v>
      </c>
      <c r="I311" s="91" t="s">
        <v>34</v>
      </c>
      <c r="J311" s="6"/>
      <c r="K311" s="6" t="s">
        <v>48</v>
      </c>
      <c r="L311" s="3">
        <v>424.07</v>
      </c>
      <c r="M311" s="3">
        <v>424.07</v>
      </c>
      <c r="N311" s="6">
        <v>224.09</v>
      </c>
      <c r="O311" s="98">
        <f t="shared" si="4"/>
        <v>219.61</v>
      </c>
    </row>
    <row r="312" spans="1:15" ht="30.75" customHeight="1">
      <c r="A312" s="90" t="s">
        <v>22</v>
      </c>
      <c r="B312" s="7">
        <v>307</v>
      </c>
      <c r="C312" s="6">
        <v>1</v>
      </c>
      <c r="D312" s="6" t="s">
        <v>582</v>
      </c>
      <c r="E312" s="6">
        <v>60</v>
      </c>
      <c r="F312" s="6" t="s">
        <v>50</v>
      </c>
      <c r="G312" s="12" t="s">
        <v>583</v>
      </c>
      <c r="H312" s="6" t="s">
        <v>375</v>
      </c>
      <c r="I312" s="91" t="s">
        <v>34</v>
      </c>
      <c r="J312" s="6"/>
      <c r="K312" s="6" t="s">
        <v>48</v>
      </c>
      <c r="L312" s="3">
        <v>423.92</v>
      </c>
      <c r="M312" s="3">
        <v>423.92</v>
      </c>
      <c r="N312" s="6">
        <v>188.64</v>
      </c>
      <c r="O312" s="98">
        <f t="shared" si="4"/>
        <v>184.87</v>
      </c>
    </row>
    <row r="313" spans="1:15" ht="30.75" customHeight="1">
      <c r="A313" s="90" t="s">
        <v>22</v>
      </c>
      <c r="B313" s="36">
        <v>308</v>
      </c>
      <c r="C313" s="6">
        <v>1</v>
      </c>
      <c r="D313" s="6" t="s">
        <v>584</v>
      </c>
      <c r="E313" s="6">
        <v>51</v>
      </c>
      <c r="F313" s="6" t="s">
        <v>50</v>
      </c>
      <c r="G313" s="12" t="s">
        <v>585</v>
      </c>
      <c r="H313" s="6" t="s">
        <v>201</v>
      </c>
      <c r="I313" s="91" t="s">
        <v>34</v>
      </c>
      <c r="J313" s="6"/>
      <c r="K313" s="6" t="s">
        <v>48</v>
      </c>
      <c r="L313" s="3">
        <v>233.8</v>
      </c>
      <c r="M313" s="3">
        <v>233.8</v>
      </c>
      <c r="N313" s="6">
        <v>33.83</v>
      </c>
      <c r="O313" s="98">
        <f t="shared" si="4"/>
        <v>33.15</v>
      </c>
    </row>
    <row r="314" spans="1:15" ht="30.75" customHeight="1">
      <c r="A314" s="90" t="s">
        <v>22</v>
      </c>
      <c r="B314" s="7">
        <v>309</v>
      </c>
      <c r="C314" s="6">
        <v>1</v>
      </c>
      <c r="D314" s="6" t="s">
        <v>586</v>
      </c>
      <c r="E314" s="6">
        <v>56</v>
      </c>
      <c r="F314" s="6" t="s">
        <v>61</v>
      </c>
      <c r="G314" s="12" t="s">
        <v>587</v>
      </c>
      <c r="H314" s="6" t="s">
        <v>588</v>
      </c>
      <c r="I314" s="91" t="s">
        <v>948</v>
      </c>
      <c r="J314" s="6"/>
      <c r="K314" s="6" t="s">
        <v>48</v>
      </c>
      <c r="L314" s="3">
        <v>293.11</v>
      </c>
      <c r="M314" s="3">
        <v>293.11</v>
      </c>
      <c r="N314" s="6">
        <v>18.97</v>
      </c>
      <c r="O314" s="98">
        <f t="shared" si="4"/>
        <v>18.59</v>
      </c>
    </row>
    <row r="315" spans="1:15" ht="30.75" customHeight="1">
      <c r="A315" s="90" t="s">
        <v>23</v>
      </c>
      <c r="B315" s="36">
        <v>310</v>
      </c>
      <c r="C315" s="2">
        <v>1</v>
      </c>
      <c r="D315" s="2" t="s">
        <v>460</v>
      </c>
      <c r="E315" s="2">
        <v>30</v>
      </c>
      <c r="F315" s="2" t="s">
        <v>50</v>
      </c>
      <c r="G315" s="25" t="s">
        <v>345</v>
      </c>
      <c r="H315" s="64" t="s">
        <v>461</v>
      </c>
      <c r="I315" s="91" t="s">
        <v>459</v>
      </c>
      <c r="J315" s="2"/>
      <c r="K315" s="2" t="s">
        <v>48</v>
      </c>
      <c r="L315" s="3">
        <v>8855.13</v>
      </c>
      <c r="M315" s="3">
        <v>8855.13</v>
      </c>
      <c r="N315" s="4">
        <v>8855.13</v>
      </c>
      <c r="O315" s="98">
        <f t="shared" si="4"/>
        <v>8678.03</v>
      </c>
    </row>
    <row r="316" spans="1:15" ht="30.75" customHeight="1">
      <c r="A316" s="90" t="s">
        <v>23</v>
      </c>
      <c r="B316" s="7">
        <v>311</v>
      </c>
      <c r="C316" s="2">
        <v>3</v>
      </c>
      <c r="D316" s="2" t="s">
        <v>462</v>
      </c>
      <c r="E316" s="2" t="s">
        <v>463</v>
      </c>
      <c r="F316" s="2" t="s">
        <v>61</v>
      </c>
      <c r="G316" s="25" t="s">
        <v>464</v>
      </c>
      <c r="H316" s="64" t="s">
        <v>465</v>
      </c>
      <c r="I316" s="91" t="s">
        <v>459</v>
      </c>
      <c r="J316" s="2"/>
      <c r="K316" s="2" t="s">
        <v>48</v>
      </c>
      <c r="L316" s="26">
        <v>63909.66</v>
      </c>
      <c r="M316" s="26">
        <v>63909.66</v>
      </c>
      <c r="N316" s="27">
        <v>63909.66</v>
      </c>
      <c r="O316" s="98">
        <f t="shared" si="4"/>
        <v>62631.47</v>
      </c>
    </row>
    <row r="317" spans="1:15" ht="30.75" customHeight="1">
      <c r="A317" s="90" t="s">
        <v>23</v>
      </c>
      <c r="B317" s="36">
        <v>312</v>
      </c>
      <c r="C317" s="2">
        <v>3</v>
      </c>
      <c r="D317" s="2" t="s">
        <v>466</v>
      </c>
      <c r="E317" s="2" t="s">
        <v>467</v>
      </c>
      <c r="F317" s="2" t="s">
        <v>50</v>
      </c>
      <c r="G317" s="25" t="s">
        <v>468</v>
      </c>
      <c r="H317" s="64" t="s">
        <v>469</v>
      </c>
      <c r="I317" s="91" t="s">
        <v>459</v>
      </c>
      <c r="J317" s="2"/>
      <c r="K317" s="2" t="s">
        <v>48</v>
      </c>
      <c r="L317" s="26">
        <v>17943.49</v>
      </c>
      <c r="M317" s="26">
        <v>11543.34</v>
      </c>
      <c r="N317" s="27">
        <v>11543.34</v>
      </c>
      <c r="O317" s="98">
        <f t="shared" si="4"/>
        <v>11312.47</v>
      </c>
    </row>
    <row r="318" spans="1:15" ht="30.75" customHeight="1">
      <c r="A318" s="90" t="s">
        <v>23</v>
      </c>
      <c r="B318" s="7">
        <v>313</v>
      </c>
      <c r="C318" s="2">
        <v>1</v>
      </c>
      <c r="D318" s="2" t="s">
        <v>470</v>
      </c>
      <c r="E318" s="2">
        <v>57</v>
      </c>
      <c r="F318" s="2" t="s">
        <v>50</v>
      </c>
      <c r="G318" s="25" t="s">
        <v>202</v>
      </c>
      <c r="H318" s="2" t="s">
        <v>471</v>
      </c>
      <c r="I318" s="91" t="s">
        <v>459</v>
      </c>
      <c r="J318" s="2"/>
      <c r="K318" s="2" t="s">
        <v>48</v>
      </c>
      <c r="L318" s="26">
        <v>3825.39</v>
      </c>
      <c r="M318" s="26">
        <v>3825.39</v>
      </c>
      <c r="N318" s="27">
        <v>3825.39</v>
      </c>
      <c r="O318" s="98">
        <f t="shared" si="4"/>
        <v>3748.88</v>
      </c>
    </row>
    <row r="319" spans="1:15" ht="30.75" customHeight="1">
      <c r="A319" s="90" t="s">
        <v>23</v>
      </c>
      <c r="B319" s="36">
        <v>314</v>
      </c>
      <c r="C319" s="2">
        <v>1</v>
      </c>
      <c r="D319" s="2" t="s">
        <v>472</v>
      </c>
      <c r="E319" s="2">
        <v>39</v>
      </c>
      <c r="F319" s="2" t="s">
        <v>50</v>
      </c>
      <c r="G319" s="25" t="s">
        <v>202</v>
      </c>
      <c r="H319" s="2" t="s">
        <v>473</v>
      </c>
      <c r="I319" s="91" t="s">
        <v>459</v>
      </c>
      <c r="J319" s="2"/>
      <c r="K319" s="2" t="s">
        <v>48</v>
      </c>
      <c r="L319" s="26">
        <v>4862.39</v>
      </c>
      <c r="M319" s="26">
        <v>4862.39</v>
      </c>
      <c r="N319" s="4">
        <v>4862.39</v>
      </c>
      <c r="O319" s="98">
        <f t="shared" si="4"/>
        <v>4765.14</v>
      </c>
    </row>
    <row r="320" spans="1:15" ht="30.75" customHeight="1">
      <c r="A320" s="90" t="s">
        <v>24</v>
      </c>
      <c r="B320" s="7">
        <v>315</v>
      </c>
      <c r="C320" s="44">
        <v>1</v>
      </c>
      <c r="D320" s="44" t="s">
        <v>898</v>
      </c>
      <c r="E320" s="44">
        <v>45</v>
      </c>
      <c r="F320" s="44" t="s">
        <v>50</v>
      </c>
      <c r="G320" s="61" t="s">
        <v>899</v>
      </c>
      <c r="H320" s="24" t="s">
        <v>840</v>
      </c>
      <c r="I320" s="91" t="s">
        <v>35</v>
      </c>
      <c r="J320" s="15"/>
      <c r="K320" s="15" t="s">
        <v>48</v>
      </c>
      <c r="L320" s="17">
        <v>18062.17</v>
      </c>
      <c r="M320" s="17">
        <v>17368.54</v>
      </c>
      <c r="N320" s="65">
        <v>16368.54</v>
      </c>
      <c r="O320" s="98">
        <f t="shared" si="4"/>
        <v>16041.17</v>
      </c>
    </row>
    <row r="321" spans="1:15" ht="30.75" customHeight="1">
      <c r="A321" s="90" t="s">
        <v>24</v>
      </c>
      <c r="B321" s="36">
        <v>316</v>
      </c>
      <c r="C321" s="44">
        <v>1</v>
      </c>
      <c r="D321" s="44" t="s">
        <v>900</v>
      </c>
      <c r="E321" s="44">
        <v>46</v>
      </c>
      <c r="F321" s="44" t="s">
        <v>50</v>
      </c>
      <c r="G321" s="61" t="s">
        <v>901</v>
      </c>
      <c r="H321" s="24" t="s">
        <v>902</v>
      </c>
      <c r="I321" s="91" t="s">
        <v>35</v>
      </c>
      <c r="J321" s="15"/>
      <c r="K321" s="15" t="s">
        <v>48</v>
      </c>
      <c r="L321" s="17">
        <v>140153.08</v>
      </c>
      <c r="M321" s="17">
        <v>40012.68</v>
      </c>
      <c r="N321" s="2">
        <v>15012.68</v>
      </c>
      <c r="O321" s="98">
        <f t="shared" si="4"/>
        <v>14712.43</v>
      </c>
    </row>
    <row r="322" spans="1:15" ht="30.75" customHeight="1">
      <c r="A322" s="90" t="s">
        <v>24</v>
      </c>
      <c r="B322" s="7">
        <v>317</v>
      </c>
      <c r="C322" s="44">
        <v>1</v>
      </c>
      <c r="D322" s="36" t="s">
        <v>903</v>
      </c>
      <c r="E322" s="36">
        <v>41</v>
      </c>
      <c r="F322" s="36" t="s">
        <v>50</v>
      </c>
      <c r="G322" s="8" t="s">
        <v>904</v>
      </c>
      <c r="H322" s="46" t="s">
        <v>380</v>
      </c>
      <c r="I322" s="91" t="s">
        <v>35</v>
      </c>
      <c r="J322" s="36"/>
      <c r="K322" s="15" t="s">
        <v>48</v>
      </c>
      <c r="L322" s="10">
        <v>30111.76</v>
      </c>
      <c r="M322" s="10">
        <v>19606.91</v>
      </c>
      <c r="N322" s="66">
        <v>14606.91</v>
      </c>
      <c r="O322" s="98">
        <f t="shared" si="4"/>
        <v>14314.77</v>
      </c>
    </row>
    <row r="323" spans="1:15" ht="30.75" customHeight="1">
      <c r="A323" s="90" t="s">
        <v>24</v>
      </c>
      <c r="B323" s="36">
        <v>318</v>
      </c>
      <c r="C323" s="44">
        <v>1</v>
      </c>
      <c r="D323" s="36" t="s">
        <v>905</v>
      </c>
      <c r="E323" s="36">
        <v>34</v>
      </c>
      <c r="F323" s="36" t="s">
        <v>50</v>
      </c>
      <c r="G323" s="8" t="s">
        <v>906</v>
      </c>
      <c r="H323" s="46" t="s">
        <v>380</v>
      </c>
      <c r="I323" s="91" t="s">
        <v>35</v>
      </c>
      <c r="J323" s="36"/>
      <c r="K323" s="15" t="s">
        <v>48</v>
      </c>
      <c r="L323" s="10">
        <v>4820.73</v>
      </c>
      <c r="M323" s="10">
        <v>4820.73</v>
      </c>
      <c r="N323" s="66">
        <v>4820.73</v>
      </c>
      <c r="O323" s="98">
        <f t="shared" si="4"/>
        <v>4724.32</v>
      </c>
    </row>
    <row r="324" spans="1:15" ht="30.75" customHeight="1">
      <c r="A324" s="90" t="s">
        <v>24</v>
      </c>
      <c r="B324" s="7">
        <v>319</v>
      </c>
      <c r="C324" s="44">
        <v>1</v>
      </c>
      <c r="D324" s="15" t="s">
        <v>907</v>
      </c>
      <c r="E324" s="15">
        <v>45</v>
      </c>
      <c r="F324" s="15" t="s">
        <v>50</v>
      </c>
      <c r="G324" s="61" t="s">
        <v>908</v>
      </c>
      <c r="H324" s="24" t="s">
        <v>841</v>
      </c>
      <c r="I324" s="91" t="s">
        <v>35</v>
      </c>
      <c r="J324" s="15"/>
      <c r="K324" s="15" t="s">
        <v>48</v>
      </c>
      <c r="L324" s="10">
        <v>48570.79</v>
      </c>
      <c r="M324" s="10">
        <v>24164.04</v>
      </c>
      <c r="N324" s="66">
        <v>24164.04</v>
      </c>
      <c r="O324" s="98">
        <f t="shared" si="4"/>
        <v>23680.76</v>
      </c>
    </row>
    <row r="325" spans="1:15" ht="30.75" customHeight="1">
      <c r="A325" s="90" t="s">
        <v>24</v>
      </c>
      <c r="B325" s="36">
        <v>320</v>
      </c>
      <c r="C325" s="44">
        <v>1</v>
      </c>
      <c r="D325" s="44" t="s">
        <v>909</v>
      </c>
      <c r="E325" s="44">
        <v>33</v>
      </c>
      <c r="F325" s="44" t="s">
        <v>50</v>
      </c>
      <c r="G325" s="61" t="s">
        <v>908</v>
      </c>
      <c r="H325" s="24" t="s">
        <v>129</v>
      </c>
      <c r="I325" s="91" t="s">
        <v>35</v>
      </c>
      <c r="J325" s="15"/>
      <c r="K325" s="15" t="s">
        <v>48</v>
      </c>
      <c r="L325" s="17">
        <v>52468.74</v>
      </c>
      <c r="M325" s="17">
        <v>51977.29</v>
      </c>
      <c r="N325" s="66">
        <v>51977.29</v>
      </c>
      <c r="O325" s="98">
        <f t="shared" si="4"/>
        <v>50937.74</v>
      </c>
    </row>
    <row r="326" spans="1:15" ht="30.75" customHeight="1">
      <c r="A326" s="90" t="s">
        <v>24</v>
      </c>
      <c r="B326" s="7">
        <v>321</v>
      </c>
      <c r="C326" s="44">
        <v>1</v>
      </c>
      <c r="D326" s="44" t="s">
        <v>910</v>
      </c>
      <c r="E326" s="44">
        <v>21</v>
      </c>
      <c r="F326" s="44" t="s">
        <v>50</v>
      </c>
      <c r="G326" s="61" t="s">
        <v>911</v>
      </c>
      <c r="H326" s="24" t="s">
        <v>131</v>
      </c>
      <c r="I326" s="91" t="s">
        <v>35</v>
      </c>
      <c r="J326" s="15"/>
      <c r="K326" s="15" t="s">
        <v>48</v>
      </c>
      <c r="L326" s="17">
        <v>40630.1</v>
      </c>
      <c r="M326" s="17">
        <v>28630.1</v>
      </c>
      <c r="N326" s="66">
        <v>16630</v>
      </c>
      <c r="O326" s="98">
        <f t="shared" si="4"/>
        <v>16297.4</v>
      </c>
    </row>
    <row r="327" spans="1:15" ht="38.25" customHeight="1">
      <c r="A327" s="90" t="s">
        <v>24</v>
      </c>
      <c r="B327" s="36">
        <v>322</v>
      </c>
      <c r="C327" s="44">
        <v>1</v>
      </c>
      <c r="D327" s="44" t="s">
        <v>912</v>
      </c>
      <c r="E327" s="44">
        <v>25</v>
      </c>
      <c r="F327" s="44" t="s">
        <v>50</v>
      </c>
      <c r="G327" s="61" t="s">
        <v>913</v>
      </c>
      <c r="H327" s="24" t="s">
        <v>132</v>
      </c>
      <c r="I327" s="91" t="s">
        <v>35</v>
      </c>
      <c r="J327" s="15"/>
      <c r="K327" s="15" t="s">
        <v>48</v>
      </c>
      <c r="L327" s="17">
        <v>32836.66</v>
      </c>
      <c r="M327" s="17">
        <v>11232.19</v>
      </c>
      <c r="N327" s="66">
        <v>10232.19</v>
      </c>
      <c r="O327" s="98">
        <f aca="true" t="shared" si="5" ref="O327:O340">ROUND(N327*0.98,2)</f>
        <v>10027.55</v>
      </c>
    </row>
    <row r="328" spans="1:15" ht="30.75" customHeight="1">
      <c r="A328" s="90" t="s">
        <v>24</v>
      </c>
      <c r="B328" s="7">
        <v>323</v>
      </c>
      <c r="C328" s="7">
        <v>3</v>
      </c>
      <c r="D328" s="6" t="s">
        <v>914</v>
      </c>
      <c r="E328" s="6">
        <v>22</v>
      </c>
      <c r="F328" s="15" t="s">
        <v>61</v>
      </c>
      <c r="G328" s="16" t="s">
        <v>915</v>
      </c>
      <c r="H328" s="67" t="s">
        <v>916</v>
      </c>
      <c r="I328" s="91" t="s">
        <v>36</v>
      </c>
      <c r="J328" s="15"/>
      <c r="K328" s="7" t="s">
        <v>48</v>
      </c>
      <c r="L328" s="3">
        <v>16447.03</v>
      </c>
      <c r="M328" s="3">
        <v>5447.03</v>
      </c>
      <c r="N328" s="68">
        <v>5447.03</v>
      </c>
      <c r="O328" s="98">
        <f t="shared" si="5"/>
        <v>5338.09</v>
      </c>
    </row>
    <row r="329" spans="1:15" ht="30.75" customHeight="1">
      <c r="A329" s="90" t="s">
        <v>24</v>
      </c>
      <c r="B329" s="36">
        <v>324</v>
      </c>
      <c r="C329" s="7">
        <v>3</v>
      </c>
      <c r="D329" s="6" t="s">
        <v>917</v>
      </c>
      <c r="E329" s="6">
        <v>8</v>
      </c>
      <c r="F329" s="15" t="s">
        <v>50</v>
      </c>
      <c r="G329" s="16" t="s">
        <v>698</v>
      </c>
      <c r="H329" s="67" t="s">
        <v>918</v>
      </c>
      <c r="I329" s="91" t="s">
        <v>36</v>
      </c>
      <c r="J329" s="15"/>
      <c r="K329" s="7" t="s">
        <v>48</v>
      </c>
      <c r="L329" s="3">
        <v>1703.52</v>
      </c>
      <c r="M329" s="3">
        <v>1703.52</v>
      </c>
      <c r="N329" s="68">
        <v>1703.52</v>
      </c>
      <c r="O329" s="98">
        <f t="shared" si="5"/>
        <v>1669.45</v>
      </c>
    </row>
    <row r="330" spans="1:15" ht="30.75" customHeight="1">
      <c r="A330" s="90" t="s">
        <v>24</v>
      </c>
      <c r="B330" s="7">
        <v>325</v>
      </c>
      <c r="C330" s="2">
        <v>1</v>
      </c>
      <c r="D330" s="2" t="s">
        <v>920</v>
      </c>
      <c r="E330" s="2">
        <v>40</v>
      </c>
      <c r="F330" s="2" t="s">
        <v>50</v>
      </c>
      <c r="G330" s="25" t="s">
        <v>921</v>
      </c>
      <c r="H330" s="64" t="s">
        <v>157</v>
      </c>
      <c r="I330" s="91" t="s">
        <v>919</v>
      </c>
      <c r="K330" s="2" t="s">
        <v>48</v>
      </c>
      <c r="L330" s="26">
        <v>1008.26</v>
      </c>
      <c r="M330" s="26">
        <v>1008.26</v>
      </c>
      <c r="N330" s="2">
        <v>1008.26</v>
      </c>
      <c r="O330" s="98">
        <f t="shared" si="5"/>
        <v>988.09</v>
      </c>
    </row>
    <row r="331" spans="1:15" ht="30.75" customHeight="1">
      <c r="A331" s="90" t="s">
        <v>24</v>
      </c>
      <c r="B331" s="36">
        <v>326</v>
      </c>
      <c r="C331" s="2">
        <v>1</v>
      </c>
      <c r="D331" s="2" t="s">
        <v>922</v>
      </c>
      <c r="E331" s="15">
        <v>50</v>
      </c>
      <c r="F331" s="15" t="s">
        <v>50</v>
      </c>
      <c r="G331" s="16" t="s">
        <v>923</v>
      </c>
      <c r="H331" s="24" t="s">
        <v>244</v>
      </c>
      <c r="I331" s="91" t="s">
        <v>919</v>
      </c>
      <c r="K331" s="15" t="s">
        <v>48</v>
      </c>
      <c r="L331" s="17">
        <v>1096.79</v>
      </c>
      <c r="M331" s="17">
        <v>1096.79</v>
      </c>
      <c r="N331" s="17">
        <v>1096.79</v>
      </c>
      <c r="O331" s="98">
        <f t="shared" si="5"/>
        <v>1074.85</v>
      </c>
    </row>
    <row r="332" spans="1:15" ht="30.75" customHeight="1">
      <c r="A332" s="90" t="s">
        <v>24</v>
      </c>
      <c r="B332" s="7">
        <v>327</v>
      </c>
      <c r="C332" s="2">
        <v>1</v>
      </c>
      <c r="D332" s="2" t="s">
        <v>156</v>
      </c>
      <c r="E332" s="15" t="s">
        <v>924</v>
      </c>
      <c r="F332" s="15" t="s">
        <v>50</v>
      </c>
      <c r="G332" s="16" t="s">
        <v>925</v>
      </c>
      <c r="H332" s="64" t="s">
        <v>926</v>
      </c>
      <c r="I332" s="91" t="s">
        <v>919</v>
      </c>
      <c r="J332" s="15" t="s">
        <v>48</v>
      </c>
      <c r="K332" s="2"/>
      <c r="L332" s="10">
        <v>268.53</v>
      </c>
      <c r="M332" s="10">
        <v>268.53</v>
      </c>
      <c r="N332" s="10">
        <v>268.53</v>
      </c>
      <c r="O332" s="98">
        <f t="shared" si="5"/>
        <v>263.16</v>
      </c>
    </row>
    <row r="333" spans="1:15" ht="30.75" customHeight="1">
      <c r="A333" s="90" t="s">
        <v>24</v>
      </c>
      <c r="B333" s="36">
        <v>328</v>
      </c>
      <c r="C333" s="2">
        <v>1</v>
      </c>
      <c r="D333" s="2" t="s">
        <v>927</v>
      </c>
      <c r="E333" s="36">
        <v>35</v>
      </c>
      <c r="F333" s="36" t="s">
        <v>50</v>
      </c>
      <c r="G333" s="37" t="s">
        <v>928</v>
      </c>
      <c r="H333" s="46" t="s">
        <v>929</v>
      </c>
      <c r="I333" s="91" t="s">
        <v>919</v>
      </c>
      <c r="K333" s="36" t="s">
        <v>48</v>
      </c>
      <c r="L333" s="10">
        <v>6461.6</v>
      </c>
      <c r="M333" s="10">
        <v>6461.6</v>
      </c>
      <c r="N333" s="10">
        <v>6461.6</v>
      </c>
      <c r="O333" s="98">
        <f t="shared" si="5"/>
        <v>6332.37</v>
      </c>
    </row>
    <row r="334" spans="1:15" ht="30.75" customHeight="1">
      <c r="A334" s="90" t="s">
        <v>24</v>
      </c>
      <c r="B334" s="7">
        <v>329</v>
      </c>
      <c r="C334" s="2">
        <v>1</v>
      </c>
      <c r="D334" s="2" t="s">
        <v>930</v>
      </c>
      <c r="E334" s="36">
        <v>49</v>
      </c>
      <c r="F334" s="36" t="s">
        <v>50</v>
      </c>
      <c r="G334" s="8" t="s">
        <v>931</v>
      </c>
      <c r="H334" s="36" t="s">
        <v>932</v>
      </c>
      <c r="I334" s="91" t="s">
        <v>919</v>
      </c>
      <c r="K334" s="36" t="s">
        <v>48</v>
      </c>
      <c r="L334" s="10">
        <v>10258.21</v>
      </c>
      <c r="M334" s="10">
        <v>10258.21</v>
      </c>
      <c r="N334" s="10">
        <v>10258.21</v>
      </c>
      <c r="O334" s="98">
        <f t="shared" si="5"/>
        <v>10053.05</v>
      </c>
    </row>
    <row r="335" spans="1:15" ht="30.75" customHeight="1">
      <c r="A335" s="90" t="s">
        <v>24</v>
      </c>
      <c r="B335" s="36">
        <v>330</v>
      </c>
      <c r="C335" s="2">
        <v>1</v>
      </c>
      <c r="D335" s="2" t="s">
        <v>949</v>
      </c>
      <c r="E335" s="2">
        <v>46</v>
      </c>
      <c r="F335" s="2" t="s">
        <v>50</v>
      </c>
      <c r="G335" s="25" t="s">
        <v>517</v>
      </c>
      <c r="H335" s="2" t="s">
        <v>933</v>
      </c>
      <c r="I335" s="91" t="s">
        <v>919</v>
      </c>
      <c r="K335" s="36" t="s">
        <v>48</v>
      </c>
      <c r="L335" s="26">
        <v>1312</v>
      </c>
      <c r="M335" s="26">
        <v>1312</v>
      </c>
      <c r="N335" s="26">
        <v>1312</v>
      </c>
      <c r="O335" s="98">
        <f t="shared" si="5"/>
        <v>1285.76</v>
      </c>
    </row>
    <row r="336" spans="1:15" ht="30.75" customHeight="1">
      <c r="A336" s="90" t="s">
        <v>24</v>
      </c>
      <c r="B336" s="7">
        <v>331</v>
      </c>
      <c r="C336" s="36">
        <v>1</v>
      </c>
      <c r="D336" s="36" t="s">
        <v>934</v>
      </c>
      <c r="E336" s="36">
        <v>43</v>
      </c>
      <c r="F336" s="2" t="s">
        <v>50</v>
      </c>
      <c r="G336" s="8" t="s">
        <v>935</v>
      </c>
      <c r="H336" s="36" t="s">
        <v>936</v>
      </c>
      <c r="I336" s="91" t="s">
        <v>37</v>
      </c>
      <c r="J336" s="36"/>
      <c r="K336" s="36" t="s">
        <v>48</v>
      </c>
      <c r="L336" s="10">
        <v>1149.58</v>
      </c>
      <c r="M336" s="10">
        <v>649.58</v>
      </c>
      <c r="N336" s="10">
        <v>649.58</v>
      </c>
      <c r="O336" s="98">
        <f t="shared" si="5"/>
        <v>636.59</v>
      </c>
    </row>
    <row r="337" spans="1:15" ht="30.75" customHeight="1">
      <c r="A337" s="90" t="s">
        <v>24</v>
      </c>
      <c r="B337" s="36">
        <v>332</v>
      </c>
      <c r="C337" s="36">
        <v>1</v>
      </c>
      <c r="D337" s="36" t="s">
        <v>937</v>
      </c>
      <c r="E337" s="36">
        <v>47</v>
      </c>
      <c r="F337" s="2" t="s">
        <v>50</v>
      </c>
      <c r="G337" s="8" t="s">
        <v>938</v>
      </c>
      <c r="H337" s="36" t="s">
        <v>939</v>
      </c>
      <c r="I337" s="91" t="s">
        <v>37</v>
      </c>
      <c r="J337" s="36"/>
      <c r="K337" s="36" t="s">
        <v>48</v>
      </c>
      <c r="L337" s="38">
        <v>959.76</v>
      </c>
      <c r="M337" s="38">
        <v>383.45</v>
      </c>
      <c r="N337" s="38">
        <v>383.45</v>
      </c>
      <c r="O337" s="98">
        <f t="shared" si="5"/>
        <v>375.78</v>
      </c>
    </row>
    <row r="338" spans="1:15" ht="30.75" customHeight="1">
      <c r="A338" s="90" t="s">
        <v>24</v>
      </c>
      <c r="B338" s="7">
        <v>333</v>
      </c>
      <c r="C338" s="36">
        <v>1</v>
      </c>
      <c r="D338" s="36" t="s">
        <v>940</v>
      </c>
      <c r="E338" s="36">
        <v>70</v>
      </c>
      <c r="F338" s="2" t="s">
        <v>50</v>
      </c>
      <c r="G338" s="8" t="s">
        <v>941</v>
      </c>
      <c r="H338" s="36" t="s">
        <v>942</v>
      </c>
      <c r="I338" s="91" t="s">
        <v>37</v>
      </c>
      <c r="J338" s="36"/>
      <c r="K338" s="36" t="s">
        <v>48</v>
      </c>
      <c r="L338" s="10">
        <v>2635.79</v>
      </c>
      <c r="M338" s="10">
        <v>2029.81</v>
      </c>
      <c r="N338" s="65">
        <v>1029.81</v>
      </c>
      <c r="O338" s="98">
        <f t="shared" si="5"/>
        <v>1009.21</v>
      </c>
    </row>
    <row r="339" spans="1:15" ht="30.75" customHeight="1">
      <c r="A339" s="90" t="s">
        <v>24</v>
      </c>
      <c r="B339" s="36">
        <v>334</v>
      </c>
      <c r="C339" s="36">
        <v>1</v>
      </c>
      <c r="D339" s="36" t="s">
        <v>943</v>
      </c>
      <c r="E339" s="2">
        <v>56</v>
      </c>
      <c r="F339" s="2" t="s">
        <v>50</v>
      </c>
      <c r="G339" s="8" t="s">
        <v>698</v>
      </c>
      <c r="H339" s="36" t="s">
        <v>944</v>
      </c>
      <c r="I339" s="91" t="s">
        <v>37</v>
      </c>
      <c r="J339" s="36"/>
      <c r="K339" s="36" t="s">
        <v>48</v>
      </c>
      <c r="L339" s="38">
        <v>391.46</v>
      </c>
      <c r="M339" s="38">
        <v>391.46</v>
      </c>
      <c r="N339" s="38">
        <v>391.46</v>
      </c>
      <c r="O339" s="98">
        <f t="shared" si="5"/>
        <v>383.63</v>
      </c>
    </row>
    <row r="340" spans="1:15" ht="30.75" customHeight="1">
      <c r="A340" s="90" t="s">
        <v>27</v>
      </c>
      <c r="B340" s="49"/>
      <c r="C340" s="49"/>
      <c r="D340" s="102"/>
      <c r="E340" s="49"/>
      <c r="F340" s="49"/>
      <c r="G340" s="92"/>
      <c r="H340" s="49"/>
      <c r="I340" s="49"/>
      <c r="J340" s="49"/>
      <c r="K340" s="49"/>
      <c r="L340" s="93">
        <f>SUM(L6:L339)</f>
        <v>11053867.930000003</v>
      </c>
      <c r="M340" s="93">
        <f>SUM(M6:M339)</f>
        <v>5694977.539999995</v>
      </c>
      <c r="N340" s="93">
        <f>SUM(N6:N339)</f>
        <v>5233514.829999999</v>
      </c>
      <c r="O340" s="95">
        <f t="shared" si="5"/>
        <v>5128844.53</v>
      </c>
    </row>
  </sheetData>
  <sheetProtection/>
  <autoFilter ref="J5:K340"/>
  <mergeCells count="16">
    <mergeCell ref="O4:O5"/>
    <mergeCell ref="N4:N5"/>
    <mergeCell ref="I4:I5"/>
    <mergeCell ref="J4:K4"/>
    <mergeCell ref="L4:L5"/>
    <mergeCell ref="M4:M5"/>
    <mergeCell ref="A2:O2"/>
    <mergeCell ref="A3:O3"/>
    <mergeCell ref="A4:A5"/>
    <mergeCell ref="B4:B5"/>
    <mergeCell ref="C4:C5"/>
    <mergeCell ref="D4:D5"/>
    <mergeCell ref="E4:E5"/>
    <mergeCell ref="F4:F5"/>
    <mergeCell ref="G4:G5"/>
    <mergeCell ref="H4:H5"/>
  </mergeCells>
  <conditionalFormatting sqref="N168:N170">
    <cfRule type="cellIs" priority="1" dxfId="2" operator="between" stopIfTrue="1">
      <formula>100000</formula>
      <formula>500000</formula>
    </cfRule>
  </conditionalFormatting>
  <conditionalFormatting sqref="J38">
    <cfRule type="cellIs" priority="2" dxfId="3" operator="between" stopIfTrue="1">
      <formula>100000</formula>
      <formula>500000</formula>
    </cfRule>
  </conditionalFormatting>
  <dataValidations count="1">
    <dataValidation type="whole" allowBlank="1" showInputMessage="1" showErrorMessage="1" sqref="K135 K137:K138 K4 J26:J27 K25:K27 K29:K31 J28:K28 K264:K301">
      <formula1>0</formula1>
      <formula2>1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FOUNDERTECH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于淼1467770792097</dc:creator>
  <cp:keywords/>
  <dc:description/>
  <cp:lastModifiedBy>尹茜茜</cp:lastModifiedBy>
  <cp:lastPrinted>2020-06-09T03:00:43Z</cp:lastPrinted>
  <dcterms:created xsi:type="dcterms:W3CDTF">2016-07-08T03:25:22Z</dcterms:created>
  <dcterms:modified xsi:type="dcterms:W3CDTF">2020-07-03T06:36:39Z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  <property fmtid="{D5CDD505-2E9C-101B-9397-08002B2CF9AE}" pid="3" name="KSORubyTemplateID">
    <vt:lpwstr>11</vt:lpwstr>
  </property>
</Properties>
</file>